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1\ПУБЛИКАЦИЯ ПЛАНА ЗАКУПКИ НА САЙТ ПРЕДПРИЯТИ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Лист1!$A$24:$O$94</definedName>
    <definedName name="_xlnm.Print_Titles" localSheetId="0">Лист1!$21:$23</definedName>
    <definedName name="_xlnm.Print_Area" localSheetId="0">Лист1!$A$1:$O$101</definedName>
  </definedNames>
  <calcPr calcId="152511"/>
</workbook>
</file>

<file path=xl/calcChain.xml><?xml version="1.0" encoding="utf-8"?>
<calcChain xmlns="http://schemas.openxmlformats.org/spreadsheetml/2006/main">
  <c r="K43" i="1" l="1"/>
  <c r="K94" i="1" l="1"/>
  <c r="L45" i="1" s="1"/>
  <c r="K50" i="1" l="1"/>
  <c r="M50" i="1" s="1"/>
</calcChain>
</file>

<file path=xl/sharedStrings.xml><?xml version="1.0" encoding="utf-8"?>
<sst xmlns="http://schemas.openxmlformats.org/spreadsheetml/2006/main" count="518" uniqueCount="218">
  <si>
    <t>Наименование заказчика</t>
  </si>
  <si>
    <t>Адрес местонахождения заказчика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</si>
  <si>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</si>
  <si>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</si>
  <si>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</si>
  <si>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</si>
  <si>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</si>
  <si>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</si>
  <si>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</si>
  <si>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</si>
  <si>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</si>
  <si>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</si>
  <si>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</si>
  <si>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</si>
  <si>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</si>
  <si>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</si>
  <si>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</si>
  <si>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</si>
  <si>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</si>
  <si>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</si>
  <si>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</si>
  <si>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</si>
  <si>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</si>
  <si>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</si>
  <si>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</si>
  <si>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</si>
  <si>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</si>
  <si>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</si>
  <si>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</si>
  <si>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</si>
  <si>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</si>
  <si>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</si>
  <si>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</si>
  <si>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</si>
  <si>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</si>
  <si>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</si>
  <si>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</si>
  <si>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Москва</t>
  </si>
  <si>
    <t>ИТОГО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</si>
  <si>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</si>
  <si>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</si>
  <si>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</si>
  <si>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</si>
  <si>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</si>
  <si>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</si>
  <si>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да</t>
  </si>
  <si>
    <t>Закупка у единственного поставщика (подрядчика, исполнителя)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</si>
  <si>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</si>
  <si>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</si>
  <si>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</si>
  <si>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 xml:space="preserve">Конкурс в электронной форме, участниками которого могут быть только субъекты малого и среднего предпринимательства </t>
  </si>
  <si>
    <t>Акционерное общество «Москоллектор»</t>
  </si>
  <si>
    <t>129090, г. Москва, 1-й Коптельский переулок, д. 16, стр. 4</t>
  </si>
  <si>
    <t>усл.ед.</t>
  </si>
  <si>
    <t>нет</t>
  </si>
  <si>
    <t>62.01</t>
  </si>
  <si>
    <t>38.11</t>
  </si>
  <si>
    <t>38.11.11.000</t>
  </si>
  <si>
    <t>Оказание услуг по вывозу коммунальных отходов</t>
  </si>
  <si>
    <t>Лицензия на осуществление деятельности по сбору, транспортированию, обработке, утилизации, обезвреживанию, размещению отходов I - IV классов опасности</t>
  </si>
  <si>
    <t>М3</t>
  </si>
  <si>
    <t>68.20.2</t>
  </si>
  <si>
    <t>68.20.12</t>
  </si>
  <si>
    <t>Аренда нежилого помещения, расположенного по адресу: г. Москва, ул. Чертановская, д.43, корп. 2</t>
  </si>
  <si>
    <t>055</t>
  </si>
  <si>
    <t>кв.м.</t>
  </si>
  <si>
    <t>Аренда нежилого помещения, расположенного по адресу: г. Москва,  Комсомольская пл., д.6</t>
  </si>
  <si>
    <t>62.01.11.000</t>
  </si>
  <si>
    <t>Выполнение работ по разработке и внедрению автоматизированной информационной системы «Инвентаризация коммуникаций потребителей»</t>
  </si>
  <si>
    <t>Разработка и внедрение АИС для организации и оптимизации учета коммуникаций потребителей в процессе инвентаризации. Обеспечение интеграциии АИС с центральной технологической системой и системой документооборота Общества</t>
  </si>
  <si>
    <t>Выполнение работ по модернизации модуля центральной технологической системы для согласования проектной документации на прокладку/демонтаж коммуникаций (АРМ Коммуникации 2 этап)</t>
  </si>
  <si>
    <t>Подсистема предназначена для формирования разрешительной документации на прокладку/демонтаж коммуникаций Потребителей в части согласования проектной документации</t>
  </si>
  <si>
    <t>Согласовано:</t>
  </si>
  <si>
    <t>Первый заместитель генерального директора по безопасности</t>
  </si>
  <si>
    <t>Январь 2021</t>
  </si>
  <si>
    <t>Май 2022</t>
  </si>
  <si>
    <t xml:space="preserve">План  закупки товаров (работ, услуг) АО "Москоллектор"  на 2021 год </t>
  </si>
  <si>
    <t>42.99</t>
  </si>
  <si>
    <t>42.99.29.100</t>
  </si>
  <si>
    <t>Выполнение работ по модернизации электрощитовой, электрооборудования, магистральных питающих кабелей общегородского коллектора «Старокалужский» ПК194-ПК300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</si>
  <si>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</si>
  <si>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март 2021 - ноябрь 2021</t>
  </si>
  <si>
    <t>Конкурс в электронной форме, участниками которого могут быть только субъекты малого и среднего предпринимательства</t>
  </si>
  <si>
    <t>42.99.29.000</t>
  </si>
  <si>
    <t xml:space="preserve">Выполнение работ по капитальному ремонту строительных конструкций коллектора "ПС Коровинское шоссе" </t>
  </si>
  <si>
    <t>в соответствии со сметной документацией, с гарантией качества выполняемых работ не меньше 60 месяцев</t>
  </si>
  <si>
    <t>876</t>
  </si>
  <si>
    <t>УСЛ ЕД</t>
  </si>
  <si>
    <t>Март 2021 - Декабрь 2021</t>
  </si>
  <si>
    <t xml:space="preserve">да </t>
  </si>
  <si>
    <t>Выполнение работ по модернизации слаботочных систем комплекса коллекторов "Химки"</t>
  </si>
  <si>
    <t>май 2021 - июль 2022</t>
  </si>
  <si>
    <t>Выполнение работ по модернизации инженерных систем коллектора «Ясенево» ПК0-ПК158, ПК499-ПК200</t>
  </si>
  <si>
    <t>усл. ед</t>
  </si>
  <si>
    <t>1</t>
  </si>
  <si>
    <t xml:space="preserve">Москва </t>
  </si>
  <si>
    <t>июль 2021 - май 2022</t>
  </si>
  <si>
    <t>41.20</t>
  </si>
  <si>
    <t>41.20.40.900</t>
  </si>
  <si>
    <t>май 2021 - июнь 2022</t>
  </si>
  <si>
    <t>июнь 2021 - август 2022</t>
  </si>
  <si>
    <t>F 42.99</t>
  </si>
  <si>
    <t>Выполнение работ по модернизации слаботочных систем комплекса коллекторов "Садово-Кудринский"</t>
  </si>
  <si>
    <t>62.0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</si>
  <si>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Заказчика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</si>
  <si>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</si>
  <si>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апрель 2021 -    июнь 2022</t>
  </si>
  <si>
    <t>86.90.4</t>
  </si>
  <si>
    <t>86.90.19.140</t>
  </si>
  <si>
    <t>Организация и проведение санаторно-курортного лечения работников АО "Москоллектор"</t>
  </si>
  <si>
    <t>Наличие лицензии на вид деятельности</t>
  </si>
  <si>
    <t>усл. ед.</t>
  </si>
  <si>
    <t xml:space="preserve"> Москва</t>
  </si>
  <si>
    <t>Декабрь 2021</t>
  </si>
  <si>
    <t>Продукция должна быть сертифицирована в соответствии с государственными стандартами</t>
  </si>
  <si>
    <t>27.12</t>
  </si>
  <si>
    <t>27.12.31.000</t>
  </si>
  <si>
    <t>Поставка шкафов управления</t>
  </si>
  <si>
    <t>шт</t>
  </si>
  <si>
    <t>Аукцион в электронной форме, участниками которого могут быть только субъекты малого и среднего предпринимательства</t>
  </si>
  <si>
    <t xml:space="preserve">27.12.40.000 </t>
  </si>
  <si>
    <t>Поставка электротехнической продукции</t>
  </si>
  <si>
    <t>796
778
006</t>
  </si>
  <si>
    <t>шт
упак
м</t>
  </si>
  <si>
    <t>7470
360
165</t>
  </si>
  <si>
    <t>31.01</t>
  </si>
  <si>
    <t>Поставка металлической мебели</t>
  </si>
  <si>
    <t>46.72</t>
  </si>
  <si>
    <t>24.10.71.111</t>
  </si>
  <si>
    <t>Поставка металлопроката</t>
  </si>
  <si>
    <t>кг</t>
  </si>
  <si>
    <t>43.22</t>
  </si>
  <si>
    <t>28.14</t>
  </si>
  <si>
    <t>Поставка сантехники</t>
  </si>
  <si>
    <t>796
839
018</t>
  </si>
  <si>
    <t>шт
комп
пог.м</t>
  </si>
  <si>
    <t>Выполнение работ по комплексной реконструкции базы «Поморская»
на земельном участке по адресу: ул.Поморская, вл.17 (Этап  2)</t>
  </si>
  <si>
    <t>-</t>
  </si>
  <si>
    <t>Закупки малого объема (до 600 тыс. руб)</t>
  </si>
  <si>
    <t>Аренда нежилых помещений, (подвал, помещение I, комнаты 1-7),расположенные по адресу: г. Москва,   г. Зеленоград, проезд 710 (ул. Середниковская), д.11, стр.2</t>
  </si>
  <si>
    <t>Аренда нежилых помещений, (подвал, помещение I, комнаты 1-7), расположенные по адресу: г. Москва, г. Зеленоград, проезд 710 (ул. Середниковская), д.11, стр.2</t>
  </si>
  <si>
    <t>68.32</t>
  </si>
  <si>
    <t>35.13.10.000</t>
  </si>
  <si>
    <t xml:space="preserve">Возмещение затрат за пользование электрической энергией, расположенных на объектах:   
1.Подземный пешеходный переход «Компрессор» (г. Москва, ш. Энтузиастов, д.30 соор.1);    
2.Подземный пешеходный переход «Фучика» (г. Москва, ул. 1-ая Тверская-Ямская, д.14 соор.1);
3.Подземный пешеходный переход «Электродный» (г. Москва, ш. Энтузиастов, влад. 44 соор.1);
4.Подземный пешеходный переход «Габричевский» (г. Москва, Полесский пр-д, д.12А, соор.1)
</t>
  </si>
  <si>
    <t xml:space="preserve">Возмещение  электрической энергии </t>
  </si>
  <si>
    <t>кВт.ч</t>
  </si>
  <si>
    <t>Февраль 2024</t>
  </si>
  <si>
    <t>68.20.12.000</t>
  </si>
  <si>
    <t>Аренда коммуникационного коллектора и диспетчерского пункта инновационного центра «Сколково»</t>
  </si>
  <si>
    <t>362</t>
  </si>
  <si>
    <t>мес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</si>
  <si>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19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</si>
  <si>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</si>
  <si>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Июль 2021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</si>
  <si>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7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</si>
  <si>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3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</si>
  <si>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ЗАО, Толбухина ул. 6 к.2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</si>
  <si>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Энтузиастов шоссе 94 к.1</t>
  </si>
  <si>
    <t>Август 2021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</si>
  <si>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Владимирская 2-я ул. 10</t>
  </si>
  <si>
    <t>Аукцион в электронной форме</t>
  </si>
  <si>
    <t>1700
140
40</t>
  </si>
  <si>
    <t>Поставка плитки облицовочной из гранита натурального</t>
  </si>
  <si>
    <t xml:space="preserve">Выполнение работ по капитальному ремонту строительных конструкций коллектора "Бахрушинский" </t>
  </si>
  <si>
    <t>Август 2021 - Июнь 2022</t>
  </si>
  <si>
    <t>42.99.21.122</t>
  </si>
  <si>
    <t>Выполнение работ по ремонту ДП "Старокалужский"</t>
  </si>
  <si>
    <t>Выполнение работ по ремонту вентиляционных шахт (50 шт.)</t>
  </si>
  <si>
    <t>г. Зеленоград</t>
  </si>
  <si>
    <t>Выполнение работ по ремонту вентиляционных шахт (131 шт.)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</si>
  <si>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ЗАО, Можайское шоссе 32</t>
  </si>
  <si>
    <t>23.31</t>
  </si>
  <si>
    <t>23.99.19.190</t>
  </si>
  <si>
    <t>кв.м</t>
  </si>
  <si>
    <t>Да</t>
  </si>
  <si>
    <t>46.74.3</t>
  </si>
  <si>
    <t xml:space="preserve"> 28.24.11.000</t>
  </si>
  <si>
    <t xml:space="preserve">Поставка электроинструмента </t>
  </si>
  <si>
    <t>796</t>
  </si>
  <si>
    <t>Выполнение работ по модернизации слаботочных систем комплекса коллекторов «Ильинский»</t>
  </si>
  <si>
    <t>Май  2021 - Ноябрь 2021</t>
  </si>
  <si>
    <t>Май 2021 - Февраль 2022</t>
  </si>
  <si>
    <t>71.11</t>
  </si>
  <si>
    <t>71.11.21.000</t>
  </si>
  <si>
    <t>Май 2021           Декабрь 2021</t>
  </si>
  <si>
    <t>Аренда коллектора для инженерных коммуникаций, (Москва, Энтузиастов (г. Москва, ВАО район Измайлово, шоссе Энтузиастов, до Измайловского шоссе).</t>
  </si>
  <si>
    <t>71.20.61</t>
  </si>
  <si>
    <t>71.20.19.111</t>
  </si>
  <si>
    <t>Предметом экспертизы являются оценка соответствия проектной документации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требованиям пожарной, промышленной, ядерной, радиационной и иной безопасности, а также результатам инженерных изысканий, и (или) оценка соответствия результатов инженерных изысканий требованиям технических регламентов; проверка достоверности определения сметной стоимости объекта.</t>
  </si>
  <si>
    <t>Проведение государственной экспертизы проектной документации объекта: «Капитальный ремонт многоквартирного дома», расположенного по адресу: г. Москва, улица Толбухина, д. 6, к. 2 (ЗАО, Можайский)</t>
  </si>
  <si>
    <t>Проведение государственной экспертизы проектной документации объекта: «Капитальный ремонт многоквартирного дома», расположенного по адресу: г. Москва, Магнитогорская улица, д. 19 (ВАО, Ивановское)</t>
  </si>
  <si>
    <r>
      <t>Проведение государственной экспертизы проектной документации объекта: «Капитальный ремонт многоквартирного дома</t>
    </r>
    <r>
      <rPr>
        <sz val="11"/>
        <color rgb="FF000000"/>
        <rFont val="Arial"/>
        <family val="2"/>
        <charset val="204"/>
      </rPr>
      <t>», расположенного по адресу</t>
    </r>
    <r>
      <rPr>
        <sz val="11"/>
        <color theme="1"/>
        <rFont val="Arial"/>
        <family val="2"/>
        <charset val="204"/>
      </rPr>
      <t>: г. Москва, Магнитогорская улица, д. 7 (ВАО, Ивановское)</t>
    </r>
  </si>
  <si>
    <t>46.65</t>
  </si>
  <si>
    <t>31.01.12.131</t>
  </si>
  <si>
    <t>Поставка мебели общего назначения</t>
  </si>
  <si>
    <t>56.29</t>
  </si>
  <si>
    <t xml:space="preserve"> 29.10.59.280 </t>
  </si>
  <si>
    <t>Поставка кухонь полевых</t>
  </si>
  <si>
    <t>Выполнение работ по ремонту вентиляционных киосков (50 шт.)</t>
  </si>
  <si>
    <t>Июнь 2021            Декабрь 2021</t>
  </si>
  <si>
    <t>Устройство вентилируемого фасада с облицовкой керамогранитными плитами наземных электрощитовых коллектора ПС "Первомайская"</t>
  </si>
  <si>
    <t>г. Москва</t>
  </si>
  <si>
    <t>Июнь 2021            Октябрь 2021</t>
  </si>
  <si>
    <t>Выполнение работ по модернизации ИТП диспетчерского пункта коллектора "Зарядье, Москворецкий мост"</t>
  </si>
  <si>
    <t>шт.</t>
  </si>
  <si>
    <t>Июнь 2021         Сентябрь 2021</t>
  </si>
  <si>
    <r>
      <t>Проведение государственной экспертизы проектной документации объекта: «Капитальный ремонт многоквартирного дома</t>
    </r>
    <r>
      <rPr>
        <sz val="11"/>
        <color rgb="FF000000"/>
        <rFont val="Times New Roman"/>
        <family val="1"/>
        <charset val="204"/>
      </rPr>
      <t>», расположенного по адресу</t>
    </r>
    <r>
      <rPr>
        <sz val="11"/>
        <color theme="1"/>
        <rFont val="Times New Roman"/>
        <family val="1"/>
        <charset val="204"/>
      </rPr>
      <t>: г. Москва, Магнитогорская улица, д. 3 (ВАО, Ивановское)</t>
    </r>
  </si>
  <si>
    <r>
      <t>Проведение государственной экспертизы проектной документации объекта: «Капитальный ремонт многоквартирного дома</t>
    </r>
    <r>
      <rPr>
        <sz val="11"/>
        <color rgb="FF000000"/>
        <rFont val="Times New Roman"/>
        <family val="1"/>
        <charset val="204"/>
      </rPr>
      <t>», расположенного по адресу</t>
    </r>
    <r>
      <rPr>
        <sz val="11"/>
        <color theme="1"/>
        <rFont val="Times New Roman"/>
        <family val="1"/>
        <charset val="204"/>
      </rPr>
      <t>: г. Москва, 2-я Владимирская улица, д. 10 (ВАО, Перово)</t>
    </r>
  </si>
  <si>
    <r>
      <t>Проведение повторной государственной экспертизы проектной документации объекта: «Капитальный ремонт многоквартирного дома (корректировка)</t>
    </r>
    <r>
      <rPr>
        <sz val="11"/>
        <color rgb="FF000000"/>
        <rFont val="Times New Roman"/>
        <family val="1"/>
        <charset val="204"/>
      </rPr>
      <t>», расположенного по адресу</t>
    </r>
    <r>
      <rPr>
        <sz val="11"/>
        <color theme="1"/>
        <rFont val="Times New Roman"/>
        <family val="1"/>
        <charset val="204"/>
      </rPr>
      <t>: г. Москва, шоссе Энтузиастов, д. 94, к. 1 (ВАО, Ивановское)</t>
    </r>
  </si>
  <si>
    <t>И.о.начальника отдела организации закупок</t>
  </si>
  <si>
    <t>25.72</t>
  </si>
  <si>
    <t>25.72.14.190</t>
  </si>
  <si>
    <t>Поставка строительных товаров для проведения работ по капитальному ремонту жилого фонда</t>
  </si>
  <si>
    <t>компл.</t>
  </si>
  <si>
    <t>Апрель 2021            Февраль 2022</t>
  </si>
  <si>
    <t>Приложение 2 к приказу от 03.03.2021  №51</t>
  </si>
  <si>
    <t>Конкурс в электронной форме</t>
  </si>
  <si>
    <t xml:space="preserve"> Конкурс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</si>
</sst>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dd/mm/yy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5" fillId="0" borderId="0"/>
    <xf numFmtId="0" fontId="13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</cellStyleXfs>
  <cellXfs count="138">
    <xf numFmtId="0" fontId="0" fillId="0" borderId="0" xfId="0"/>
    <xf numFmtId="0" fontId="2" fillId="0" borderId="0" xfId="0" applyFont="1" applyFill="1"/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/>
    <xf numFmtId="0" fontId="11" fillId="2" borderId="0" xfId="0" applyFont="1" applyFill="1"/>
    <xf numFmtId="3" fontId="17" fillId="2" borderId="4" xfId="0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 justifyLastLine="1"/>
    </xf>
    <xf numFmtId="49" fontId="17" fillId="2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7" fillId="2" borderId="4" xfId="4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7" fillId="2" borderId="0" xfId="0" applyFont="1" applyFill="1" applyBorder="1" applyAlignment="1">
      <alignment vertical="center" wrapText="1"/>
    </xf>
    <xf numFmtId="0" fontId="0" fillId="2" borderId="0" xfId="0" applyFont="1" applyFill="1"/>
    <xf numFmtId="4" fontId="21" fillId="2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49" fontId="17" fillId="2" borderId="4" xfId="4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4" xfId="2" applyNumberFormat="1" applyFont="1" applyFill="1" applyBorder="1" applyAlignment="1">
      <alignment horizontal="center" vertical="center" wrapText="1"/>
    </xf>
    <xf numFmtId="16" fontId="17" fillId="2" borderId="4" xfId="0" applyNumberFormat="1" applyFont="1" applyFill="1" applyBorder="1" applyAlignment="1">
      <alignment horizontal="center" vertical="center" wrapText="1"/>
    </xf>
    <xf numFmtId="4" fontId="17" fillId="2" borderId="4" xfId="2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justifyLastLine="1"/>
    </xf>
    <xf numFmtId="0" fontId="17" fillId="2" borderId="4" xfId="0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49" fontId="13" fillId="2" borderId="4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16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66" fontId="13" fillId="2" borderId="4" xfId="2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 justifyLastLine="1"/>
    </xf>
    <xf numFmtId="49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 justifyLastLine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4" fontId="17" fillId="2" borderId="4" xfId="1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 wrapText="1"/>
    </xf>
    <xf numFmtId="49" fontId="8" fillId="2" borderId="4" xfId="4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left" vertical="center"/>
    </xf>
    <xf numFmtId="1" fontId="18" fillId="2" borderId="2" xfId="0" applyNumberFormat="1" applyFont="1" applyFill="1" applyBorder="1" applyAlignment="1">
      <alignment horizontal="left" vertical="center"/>
    </xf>
    <xf numFmtId="1" fontId="18" fillId="2" borderId="3" xfId="0" applyNumberFormat="1" applyFont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left" vertical="center"/>
    </xf>
    <xf numFmtId="3" fontId="18" fillId="2" borderId="3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17" fillId="2" borderId="4" xfId="1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6"/>
    <cellStyle name="Обычный 3" xfId="3"/>
    <cellStyle name="Обычный 3 2" xfId="5"/>
    <cellStyle name="Обычный 4" xfId="2"/>
    <cellStyle name="Обычный 4 2" xfId="9"/>
    <cellStyle name="Обычный_Лист1" xfId="4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AE5A090-B150-4093-8BDE-B701B006EFD2}"/>
            </a:ext>
          </a:extLst>
        </xdr:cNvPr>
        <xdr:cNvSpPr txBox="1"/>
      </xdr:nvSpPr>
      <xdr:spPr>
        <a:xfrm>
          <a:off x="56864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637AD1A-2377-4C04-B807-974BF3DD7AF0}"/>
            </a:ext>
          </a:extLst>
        </xdr:cNvPr>
        <xdr:cNvSpPr txBox="1"/>
      </xdr:nvSpPr>
      <xdr:spPr>
        <a:xfrm>
          <a:off x="568642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5AD6D93-801D-464B-BEB8-EDE02F2627C1}"/>
            </a:ext>
          </a:extLst>
        </xdr:cNvPr>
        <xdr:cNvSpPr txBox="1"/>
      </xdr:nvSpPr>
      <xdr:spPr>
        <a:xfrm>
          <a:off x="5686425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3310363-0A05-40C5-96CE-794EC1A6EBB4}"/>
            </a:ext>
          </a:extLst>
        </xdr:cNvPr>
        <xdr:cNvSpPr txBox="1"/>
      </xdr:nvSpPr>
      <xdr:spPr>
        <a:xfrm>
          <a:off x="5686425" y="532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32C7ABB-3BD3-4161-92AB-202C8D34629E}"/>
            </a:ext>
          </a:extLst>
        </xdr:cNvPr>
        <xdr:cNvSpPr txBox="1"/>
      </xdr:nvSpPr>
      <xdr:spPr>
        <a:xfrm>
          <a:off x="56864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994904E-9CB0-49BF-B0FE-30630D073F7A}"/>
            </a:ext>
          </a:extLst>
        </xdr:cNvPr>
        <xdr:cNvSpPr txBox="1"/>
      </xdr:nvSpPr>
      <xdr:spPr>
        <a:xfrm>
          <a:off x="5686425" y="429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0957AB2-B148-44FB-B393-6D5BB11007BE}"/>
            </a:ext>
          </a:extLst>
        </xdr:cNvPr>
        <xdr:cNvSpPr txBox="1"/>
      </xdr:nvSpPr>
      <xdr:spPr>
        <a:xfrm>
          <a:off x="5686425" y="532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268DE86-9CBA-4176-815D-159EF501FA3C}"/>
            </a:ext>
          </a:extLst>
        </xdr:cNvPr>
        <xdr:cNvSpPr txBox="1"/>
      </xdr:nvSpPr>
      <xdr:spPr>
        <a:xfrm>
          <a:off x="5686425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85D42F8-C00A-4990-A432-28CB006CD9A8}"/>
            </a:ext>
          </a:extLst>
        </xdr:cNvPr>
        <xdr:cNvSpPr txBox="1"/>
      </xdr:nvSpPr>
      <xdr:spPr>
        <a:xfrm>
          <a:off x="56864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2316109A-6B07-4D2C-90E2-3D7B9C909AEA}"/>
            </a:ext>
          </a:extLst>
        </xdr:cNvPr>
        <xdr:cNvSpPr txBox="1"/>
      </xdr:nvSpPr>
      <xdr:spPr>
        <a:xfrm>
          <a:off x="5686425" y="446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42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7CD01123-BBFA-405C-81F0-B6D0F9588575}"/>
            </a:ext>
          </a:extLst>
        </xdr:cNvPr>
        <xdr:cNvSpPr txBox="1"/>
      </xdr:nvSpPr>
      <xdr:spPr>
        <a:xfrm>
          <a:off x="568642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AE5A090-B150-4093-8BDE-B701B006EFD2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E637AD1A-2377-4C04-B807-974BF3DD7AF0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45AD6D93-801D-464B-BEB8-EDE02F2627C1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43310363-0A05-40C5-96CE-794EC1A6EBB4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32C7ABB-3BD3-4161-92AB-202C8D34629E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994904E-9CB0-49BF-B0FE-30630D073F7A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C0957AB2-B148-44FB-B393-6D5BB11007BE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268DE86-9CBA-4176-815D-159EF501FA3C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85D42F8-C00A-4990-A432-28CB006CD9A8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2316109A-6B07-4D2C-90E2-3D7B9C909AEA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7CD01123-BBFA-405C-81F0-B6D0F9588575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view="pageBreakPreview" zoomScale="75" zoomScaleNormal="82" zoomScaleSheetLayoutView="75" workbookViewId="0">
      <selection activeCell="K3" sqref="K3:O10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21" customWidth="1"/>
    <col min="5" max="5" width="53.7109375" style="2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3" style="1" customWidth="1"/>
    <col min="12" max="12" width="26.140625" style="1" customWidth="1"/>
    <col min="13" max="13" width="18.7109375" style="1" customWidth="1"/>
    <col min="14" max="14" width="24.140625" style="1" customWidth="1"/>
    <col min="15" max="15" width="13.42578125" style="1" customWidth="1"/>
    <col min="16" max="16384" width="9.140625" style="1"/>
  </cols>
  <sheetData>
    <row r="1" spans="1:15" ht="18" x14ac:dyDescent="0.25">
      <c r="L1" s="64" t="s">
        <v>215</v>
      </c>
      <c r="M1" s="16"/>
      <c r="N1" s="16"/>
    </row>
    <row r="3" spans="1:15" ht="40.5" customHeight="1" x14ac:dyDescent="0.25">
      <c r="A3" s="133"/>
      <c r="B3" s="133"/>
      <c r="C3" s="133"/>
      <c r="D3" s="133"/>
      <c r="K3" s="134"/>
      <c r="L3" s="134"/>
      <c r="M3" s="134"/>
      <c r="N3" s="134"/>
      <c r="O3" s="134"/>
    </row>
    <row r="4" spans="1:15" ht="51" customHeight="1" x14ac:dyDescent="0.25">
      <c r="A4" s="133"/>
      <c r="B4" s="133"/>
      <c r="C4" s="3"/>
      <c r="K4" s="134"/>
      <c r="L4" s="134"/>
      <c r="M4" s="134"/>
      <c r="N4" s="134"/>
      <c r="O4" s="134"/>
    </row>
    <row r="5" spans="1:15" ht="18" customHeight="1" x14ac:dyDescent="0.25">
      <c r="A5" s="133"/>
      <c r="B5" s="133"/>
      <c r="C5" s="3"/>
      <c r="K5" s="134"/>
      <c r="L5" s="134"/>
      <c r="M5" s="134"/>
      <c r="N5" s="134"/>
      <c r="O5" s="134"/>
    </row>
    <row r="6" spans="1:15" ht="15" customHeight="1" x14ac:dyDescent="0.25">
      <c r="K6" s="134"/>
      <c r="L6" s="134"/>
      <c r="M6" s="134"/>
      <c r="N6" s="134"/>
      <c r="O6" s="134"/>
    </row>
    <row r="7" spans="1:15" ht="15" customHeight="1" x14ac:dyDescent="0.25">
      <c r="K7" s="134"/>
      <c r="L7" s="134"/>
      <c r="M7" s="134"/>
      <c r="N7" s="134"/>
      <c r="O7" s="134"/>
    </row>
    <row r="8" spans="1:15" ht="15" customHeight="1" x14ac:dyDescent="0.25">
      <c r="K8" s="134"/>
      <c r="L8" s="134"/>
      <c r="M8" s="134"/>
      <c r="N8" s="134"/>
      <c r="O8" s="134"/>
    </row>
    <row r="9" spans="1:15" ht="15" customHeight="1" x14ac:dyDescent="0.25">
      <c r="K9" s="134"/>
      <c r="L9" s="134"/>
      <c r="M9" s="134"/>
      <c r="N9" s="134"/>
      <c r="O9" s="134"/>
    </row>
    <row r="10" spans="1:15" ht="48.75" customHeight="1" x14ac:dyDescent="0.25">
      <c r="K10" s="134"/>
      <c r="L10" s="134"/>
      <c r="M10" s="134"/>
      <c r="N10" s="134"/>
      <c r="O10" s="134"/>
    </row>
    <row r="12" spans="1:15" ht="20.25" x14ac:dyDescent="0.25">
      <c r="A12" s="135" t="s">
        <v>76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5" ht="18" x14ac:dyDescent="0.25">
      <c r="A13" s="4"/>
      <c r="B13" s="5"/>
      <c r="C13" s="5"/>
      <c r="D13" s="5"/>
      <c r="E13" s="5"/>
      <c r="F13" s="5"/>
      <c r="G13" s="5"/>
      <c r="H13" s="6"/>
      <c r="I13" s="7"/>
      <c r="J13" s="7"/>
      <c r="K13" s="8"/>
      <c r="L13" s="9"/>
      <c r="M13" s="10"/>
      <c r="N13" s="9"/>
      <c r="O13" s="9"/>
    </row>
    <row r="14" spans="1:15" ht="18" customHeight="1" x14ac:dyDescent="0.25">
      <c r="A14" s="121" t="s">
        <v>0</v>
      </c>
      <c r="B14" s="122"/>
      <c r="C14" s="122"/>
      <c r="D14" s="123"/>
      <c r="E14" s="124" t="s">
        <v>51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6"/>
    </row>
    <row r="15" spans="1:15" ht="18" x14ac:dyDescent="0.25">
      <c r="A15" s="121" t="s">
        <v>1</v>
      </c>
      <c r="B15" s="122"/>
      <c r="C15" s="122"/>
      <c r="D15" s="123"/>
      <c r="E15" s="124" t="s">
        <v>52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6"/>
    </row>
    <row r="16" spans="1:15" ht="18" x14ac:dyDescent="0.25">
      <c r="A16" s="29" t="s">
        <v>2</v>
      </c>
      <c r="B16" s="30"/>
      <c r="C16" s="30"/>
      <c r="D16" s="31"/>
      <c r="E16" s="124" t="s">
        <v>3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18" x14ac:dyDescent="0.25">
      <c r="A17" s="121" t="s">
        <v>4</v>
      </c>
      <c r="B17" s="122"/>
      <c r="C17" s="122"/>
      <c r="D17" s="123"/>
      <c r="E17" s="118" t="s">
        <v>5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ht="18" x14ac:dyDescent="0.25">
      <c r="A18" s="121" t="s">
        <v>6</v>
      </c>
      <c r="B18" s="122"/>
      <c r="C18" s="122"/>
      <c r="D18" s="123"/>
      <c r="E18" s="118">
        <v>7708389595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8" x14ac:dyDescent="0.25">
      <c r="A19" s="121" t="s">
        <v>7</v>
      </c>
      <c r="B19" s="122"/>
      <c r="C19" s="122"/>
      <c r="D19" s="123"/>
      <c r="E19" s="118">
        <v>770801001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ht="18" x14ac:dyDescent="0.25">
      <c r="A20" s="121" t="s">
        <v>8</v>
      </c>
      <c r="B20" s="122"/>
      <c r="C20" s="122"/>
      <c r="D20" s="123"/>
      <c r="E20" s="124">
        <v>45286565000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6"/>
    </row>
    <row r="21" spans="1:15" ht="15" customHeight="1" x14ac:dyDescent="0.25">
      <c r="A21" s="110" t="s">
        <v>9</v>
      </c>
      <c r="B21" s="110" t="s">
        <v>10</v>
      </c>
      <c r="C21" s="110" t="s">
        <v>11</v>
      </c>
      <c r="D21" s="110" t="s">
        <v>12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 t="s">
        <v>13</v>
      </c>
      <c r="O21" s="117" t="s">
        <v>14</v>
      </c>
    </row>
    <row r="22" spans="1:15" ht="37.5" customHeight="1" x14ac:dyDescent="0.25">
      <c r="A22" s="110"/>
      <c r="B22" s="110"/>
      <c r="C22" s="110"/>
      <c r="D22" s="110" t="s">
        <v>15</v>
      </c>
      <c r="E22" s="110" t="s">
        <v>16</v>
      </c>
      <c r="F22" s="110" t="s">
        <v>17</v>
      </c>
      <c r="G22" s="110"/>
      <c r="H22" s="110" t="s">
        <v>18</v>
      </c>
      <c r="I22" s="110" t="s">
        <v>19</v>
      </c>
      <c r="J22" s="110"/>
      <c r="K22" s="136" t="s">
        <v>20</v>
      </c>
      <c r="L22" s="137" t="s">
        <v>21</v>
      </c>
      <c r="M22" s="137"/>
      <c r="N22" s="110"/>
      <c r="O22" s="117"/>
    </row>
    <row r="23" spans="1:15" ht="57" x14ac:dyDescent="0.25">
      <c r="A23" s="110"/>
      <c r="B23" s="110"/>
      <c r="C23" s="110"/>
      <c r="D23" s="110"/>
      <c r="E23" s="110"/>
      <c r="F23" s="32" t="s">
        <v>22</v>
      </c>
      <c r="G23" s="32" t="s">
        <v>23</v>
      </c>
      <c r="H23" s="110"/>
      <c r="I23" s="32" t="s">
        <v>24</v>
      </c>
      <c r="J23" s="32" t="s">
        <v>23</v>
      </c>
      <c r="K23" s="136"/>
      <c r="L23" s="28" t="s">
        <v>25</v>
      </c>
      <c r="M23" s="27" t="s">
        <v>26</v>
      </c>
      <c r="N23" s="110"/>
      <c r="O23" s="27" t="s">
        <v>27</v>
      </c>
    </row>
    <row r="24" spans="1:15" x14ac:dyDescent="0.25">
      <c r="A24" s="32">
        <v>1</v>
      </c>
      <c r="B24" s="32">
        <v>2</v>
      </c>
      <c r="C24" s="32">
        <v>3</v>
      </c>
      <c r="D24" s="32">
        <v>4</v>
      </c>
      <c r="E24" s="32">
        <v>5</v>
      </c>
      <c r="F24" s="32">
        <v>6</v>
      </c>
      <c r="G24" s="32">
        <v>7</v>
      </c>
      <c r="H24" s="32">
        <v>8</v>
      </c>
      <c r="I24" s="32">
        <v>9</v>
      </c>
      <c r="J24" s="32">
        <v>10</v>
      </c>
      <c r="K24" s="32">
        <v>11</v>
      </c>
      <c r="L24" s="32">
        <v>12</v>
      </c>
      <c r="M24" s="32">
        <v>13</v>
      </c>
      <c r="N24" s="32">
        <v>14</v>
      </c>
      <c r="O24" s="32">
        <v>15</v>
      </c>
    </row>
    <row r="25" spans="1:15" s="25" customFormat="1" ht="99" customHeight="1" x14ac:dyDescent="0.25">
      <c r="A25" s="82">
        <v>17</v>
      </c>
      <c r="B25" s="83" t="s">
        <v>137</v>
      </c>
      <c r="C25" s="83" t="s">
        <v>137</v>
      </c>
      <c r="D25" s="83" t="s">
        <v>138</v>
      </c>
      <c r="E25" s="83" t="s">
        <v>137</v>
      </c>
      <c r="F25" s="83" t="s">
        <v>137</v>
      </c>
      <c r="G25" s="83" t="s">
        <v>137</v>
      </c>
      <c r="H25" s="83" t="s">
        <v>137</v>
      </c>
      <c r="I25" s="84">
        <v>45000000000</v>
      </c>
      <c r="J25" s="83" t="s">
        <v>37</v>
      </c>
      <c r="K25" s="85">
        <v>119994588.87</v>
      </c>
      <c r="L25" s="83" t="s">
        <v>137</v>
      </c>
      <c r="M25" s="86">
        <v>44166</v>
      </c>
      <c r="N25" s="83" t="s">
        <v>46</v>
      </c>
      <c r="O25" s="83" t="s">
        <v>54</v>
      </c>
    </row>
    <row r="26" spans="1:15" s="25" customFormat="1" ht="96" customHeight="1" x14ac:dyDescent="0.25">
      <c r="A26" s="83">
        <v>6</v>
      </c>
      <c r="B26" s="83" t="s">
        <v>61</v>
      </c>
      <c r="C26" s="83" t="s">
        <v>62</v>
      </c>
      <c r="D26" s="87" t="s">
        <v>63</v>
      </c>
      <c r="E26" s="83" t="s">
        <v>63</v>
      </c>
      <c r="F26" s="88" t="s">
        <v>64</v>
      </c>
      <c r="G26" s="88" t="s">
        <v>65</v>
      </c>
      <c r="H26" s="88">
        <v>112</v>
      </c>
      <c r="I26" s="84">
        <v>45000000000</v>
      </c>
      <c r="J26" s="83" t="s">
        <v>37</v>
      </c>
      <c r="K26" s="89">
        <v>474320</v>
      </c>
      <c r="L26" s="86">
        <v>44227</v>
      </c>
      <c r="M26" s="86">
        <v>44531</v>
      </c>
      <c r="N26" s="90" t="s">
        <v>46</v>
      </c>
      <c r="O26" s="83" t="s">
        <v>54</v>
      </c>
    </row>
    <row r="27" spans="1:15" s="25" customFormat="1" ht="93.75" customHeight="1" x14ac:dyDescent="0.25">
      <c r="A27" s="83">
        <v>7</v>
      </c>
      <c r="B27" s="83" t="s">
        <v>61</v>
      </c>
      <c r="C27" s="83" t="s">
        <v>62</v>
      </c>
      <c r="D27" s="87" t="s">
        <v>66</v>
      </c>
      <c r="E27" s="83" t="s">
        <v>66</v>
      </c>
      <c r="F27" s="88" t="s">
        <v>64</v>
      </c>
      <c r="G27" s="88" t="s">
        <v>65</v>
      </c>
      <c r="H27" s="88">
        <v>108.5</v>
      </c>
      <c r="I27" s="84">
        <v>45000000000</v>
      </c>
      <c r="J27" s="83" t="s">
        <v>37</v>
      </c>
      <c r="K27" s="89">
        <v>69218.27</v>
      </c>
      <c r="L27" s="86">
        <v>44227</v>
      </c>
      <c r="M27" s="86">
        <v>44571</v>
      </c>
      <c r="N27" s="90" t="s">
        <v>46</v>
      </c>
      <c r="O27" s="83" t="s">
        <v>54</v>
      </c>
    </row>
    <row r="28" spans="1:15" s="25" customFormat="1" ht="72" customHeight="1" x14ac:dyDescent="0.25">
      <c r="A28" s="87">
        <v>16</v>
      </c>
      <c r="B28" s="87" t="s">
        <v>107</v>
      </c>
      <c r="C28" s="87" t="s">
        <v>108</v>
      </c>
      <c r="D28" s="87" t="s">
        <v>109</v>
      </c>
      <c r="E28" s="87" t="s">
        <v>110</v>
      </c>
      <c r="F28" s="87">
        <v>876</v>
      </c>
      <c r="G28" s="87" t="s">
        <v>111</v>
      </c>
      <c r="H28" s="87" t="s">
        <v>94</v>
      </c>
      <c r="I28" s="94">
        <v>45000000000</v>
      </c>
      <c r="J28" s="87" t="s">
        <v>112</v>
      </c>
      <c r="K28" s="89">
        <v>4980000</v>
      </c>
      <c r="L28" s="86">
        <v>44217</v>
      </c>
      <c r="M28" s="87" t="s">
        <v>113</v>
      </c>
      <c r="N28" s="87" t="s">
        <v>216</v>
      </c>
      <c r="O28" s="83" t="s">
        <v>45</v>
      </c>
    </row>
    <row r="29" spans="1:15" s="25" customFormat="1" ht="87.75" customHeight="1" x14ac:dyDescent="0.25">
      <c r="A29" s="91">
        <v>21</v>
      </c>
      <c r="B29" s="87" t="s">
        <v>125</v>
      </c>
      <c r="C29" s="87" t="s">
        <v>125</v>
      </c>
      <c r="D29" s="87" t="s">
        <v>126</v>
      </c>
      <c r="E29" s="87" t="s">
        <v>114</v>
      </c>
      <c r="F29" s="87">
        <v>796</v>
      </c>
      <c r="G29" s="87" t="s">
        <v>118</v>
      </c>
      <c r="H29" s="87">
        <v>689</v>
      </c>
      <c r="I29" s="94">
        <v>45000000000</v>
      </c>
      <c r="J29" s="87" t="s">
        <v>37</v>
      </c>
      <c r="K29" s="89">
        <v>3748007.3</v>
      </c>
      <c r="L29" s="86">
        <v>44211</v>
      </c>
      <c r="M29" s="86">
        <v>44440</v>
      </c>
      <c r="N29" s="87" t="s">
        <v>160</v>
      </c>
      <c r="O29" s="83" t="s">
        <v>45</v>
      </c>
    </row>
    <row r="30" spans="1:15" s="25" customFormat="1" ht="220.5" customHeight="1" x14ac:dyDescent="0.25">
      <c r="A30" s="91">
        <v>30</v>
      </c>
      <c r="B30" s="87" t="s">
        <v>141</v>
      </c>
      <c r="C30" s="87" t="s">
        <v>142</v>
      </c>
      <c r="D30" s="87" t="s">
        <v>143</v>
      </c>
      <c r="E30" s="87" t="s">
        <v>144</v>
      </c>
      <c r="F30" s="87">
        <v>245</v>
      </c>
      <c r="G30" s="87" t="s">
        <v>145</v>
      </c>
      <c r="H30" s="87">
        <v>4014</v>
      </c>
      <c r="I30" s="94">
        <v>45000000000</v>
      </c>
      <c r="J30" s="87" t="s">
        <v>37</v>
      </c>
      <c r="K30" s="89">
        <v>30185.279999999999</v>
      </c>
      <c r="L30" s="86" t="s">
        <v>74</v>
      </c>
      <c r="M30" s="87" t="s">
        <v>146</v>
      </c>
      <c r="N30" s="87" t="s">
        <v>46</v>
      </c>
      <c r="O30" s="83" t="s">
        <v>54</v>
      </c>
    </row>
    <row r="31" spans="1:15" s="25" customFormat="1" ht="120" customHeight="1" x14ac:dyDescent="0.25">
      <c r="A31" s="61">
        <v>31</v>
      </c>
      <c r="B31" s="61" t="s">
        <v>61</v>
      </c>
      <c r="C31" s="61" t="s">
        <v>147</v>
      </c>
      <c r="D31" s="61" t="s">
        <v>148</v>
      </c>
      <c r="E31" s="61" t="s">
        <v>148</v>
      </c>
      <c r="F31" s="61" t="s">
        <v>149</v>
      </c>
      <c r="G31" s="61" t="s">
        <v>150</v>
      </c>
      <c r="H31" s="61">
        <v>13</v>
      </c>
      <c r="I31" s="94">
        <v>45000000000</v>
      </c>
      <c r="J31" s="61" t="s">
        <v>37</v>
      </c>
      <c r="K31" s="65">
        <v>10330437.439999999</v>
      </c>
      <c r="L31" s="66">
        <v>44228</v>
      </c>
      <c r="M31" s="97">
        <v>44531</v>
      </c>
      <c r="N31" s="61" t="s">
        <v>46</v>
      </c>
      <c r="O31" s="96" t="s">
        <v>54</v>
      </c>
    </row>
    <row r="32" spans="1:15" s="25" customFormat="1" ht="120" customHeight="1" x14ac:dyDescent="0.25">
      <c r="A32" s="82">
        <v>1</v>
      </c>
      <c r="B32" s="82" t="s">
        <v>56</v>
      </c>
      <c r="C32" s="82" t="s">
        <v>57</v>
      </c>
      <c r="D32" s="91" t="s">
        <v>58</v>
      </c>
      <c r="E32" s="82" t="s">
        <v>59</v>
      </c>
      <c r="F32" s="93">
        <v>113</v>
      </c>
      <c r="G32" s="93" t="s">
        <v>60</v>
      </c>
      <c r="H32" s="93">
        <v>3569.5</v>
      </c>
      <c r="I32" s="94">
        <v>45000000000</v>
      </c>
      <c r="J32" s="82" t="s">
        <v>37</v>
      </c>
      <c r="K32" s="95">
        <v>4716920.6500000004</v>
      </c>
      <c r="L32" s="92">
        <v>44242</v>
      </c>
      <c r="M32" s="92" t="s">
        <v>75</v>
      </c>
      <c r="N32" s="82" t="s">
        <v>217</v>
      </c>
      <c r="O32" s="82" t="s">
        <v>45</v>
      </c>
    </row>
    <row r="33" spans="1:15" s="25" customFormat="1" ht="120" customHeight="1" x14ac:dyDescent="0.25">
      <c r="A33" s="91">
        <v>32</v>
      </c>
      <c r="B33" s="91" t="s">
        <v>61</v>
      </c>
      <c r="C33" s="91" t="s">
        <v>62</v>
      </c>
      <c r="D33" s="91" t="s">
        <v>139</v>
      </c>
      <c r="E33" s="91" t="s">
        <v>140</v>
      </c>
      <c r="F33" s="91" t="s">
        <v>64</v>
      </c>
      <c r="G33" s="91" t="s">
        <v>65</v>
      </c>
      <c r="H33" s="91">
        <v>335.4</v>
      </c>
      <c r="I33" s="94">
        <v>45000000000</v>
      </c>
      <c r="J33" s="91" t="s">
        <v>37</v>
      </c>
      <c r="K33" s="95">
        <v>869945.16</v>
      </c>
      <c r="L33" s="92">
        <v>44242</v>
      </c>
      <c r="M33" s="92">
        <v>44554</v>
      </c>
      <c r="N33" s="91" t="s">
        <v>46</v>
      </c>
      <c r="O33" s="91" t="s">
        <v>54</v>
      </c>
    </row>
    <row r="34" spans="1:15" s="25" customFormat="1" ht="161.25" customHeight="1" x14ac:dyDescent="0.25">
      <c r="A34" s="61">
        <v>41</v>
      </c>
      <c r="B34" s="61" t="s">
        <v>186</v>
      </c>
      <c r="C34" s="61" t="s">
        <v>187</v>
      </c>
      <c r="D34" s="61" t="s">
        <v>190</v>
      </c>
      <c r="E34" s="98" t="s">
        <v>188</v>
      </c>
      <c r="F34" s="61" t="s">
        <v>86</v>
      </c>
      <c r="G34" s="61" t="s">
        <v>53</v>
      </c>
      <c r="H34" s="61">
        <v>1</v>
      </c>
      <c r="I34" s="94">
        <v>45000000000</v>
      </c>
      <c r="J34" s="61" t="s">
        <v>112</v>
      </c>
      <c r="K34" s="65">
        <v>678828.52</v>
      </c>
      <c r="L34" s="66">
        <v>44228</v>
      </c>
      <c r="M34" s="66">
        <v>44348</v>
      </c>
      <c r="N34" s="60" t="s">
        <v>46</v>
      </c>
      <c r="O34" s="61" t="s">
        <v>89</v>
      </c>
    </row>
    <row r="35" spans="1:15" s="25" customFormat="1" ht="183.75" customHeight="1" x14ac:dyDescent="0.25">
      <c r="A35" s="61">
        <v>42</v>
      </c>
      <c r="B35" s="61" t="s">
        <v>186</v>
      </c>
      <c r="C35" s="61" t="s">
        <v>187</v>
      </c>
      <c r="D35" s="99" t="s">
        <v>191</v>
      </c>
      <c r="E35" s="61" t="s">
        <v>188</v>
      </c>
      <c r="F35" s="104" t="s">
        <v>86</v>
      </c>
      <c r="G35" s="104" t="s">
        <v>53</v>
      </c>
      <c r="H35" s="82">
        <v>1</v>
      </c>
      <c r="I35" s="94">
        <v>45000000000</v>
      </c>
      <c r="J35" s="105" t="s">
        <v>112</v>
      </c>
      <c r="K35" s="95">
        <v>674908.54</v>
      </c>
      <c r="L35" s="92">
        <v>44228</v>
      </c>
      <c r="M35" s="92">
        <v>44348</v>
      </c>
      <c r="N35" s="60" t="s">
        <v>46</v>
      </c>
      <c r="O35" s="61" t="s">
        <v>89</v>
      </c>
    </row>
    <row r="36" spans="1:15" s="25" customFormat="1" ht="185.25" customHeight="1" x14ac:dyDescent="0.25">
      <c r="A36" s="61">
        <v>43</v>
      </c>
      <c r="B36" s="61" t="s">
        <v>186</v>
      </c>
      <c r="C36" s="61" t="s">
        <v>187</v>
      </c>
      <c r="D36" s="99" t="s">
        <v>206</v>
      </c>
      <c r="E36" s="61" t="s">
        <v>188</v>
      </c>
      <c r="F36" s="104" t="s">
        <v>86</v>
      </c>
      <c r="G36" s="104" t="s">
        <v>53</v>
      </c>
      <c r="H36" s="82">
        <v>1</v>
      </c>
      <c r="I36" s="104">
        <v>45000000000</v>
      </c>
      <c r="J36" s="105" t="s">
        <v>112</v>
      </c>
      <c r="K36" s="95">
        <v>610179.46</v>
      </c>
      <c r="L36" s="92">
        <v>44228</v>
      </c>
      <c r="M36" s="92">
        <v>44348</v>
      </c>
      <c r="N36" s="60" t="s">
        <v>46</v>
      </c>
      <c r="O36" s="61" t="s">
        <v>89</v>
      </c>
    </row>
    <row r="37" spans="1:15" s="25" customFormat="1" ht="166.5" customHeight="1" x14ac:dyDescent="0.25">
      <c r="A37" s="61">
        <v>44</v>
      </c>
      <c r="B37" s="61" t="s">
        <v>186</v>
      </c>
      <c r="C37" s="61" t="s">
        <v>187</v>
      </c>
      <c r="D37" s="99" t="s">
        <v>207</v>
      </c>
      <c r="E37" s="61" t="s">
        <v>188</v>
      </c>
      <c r="F37" s="104" t="s">
        <v>86</v>
      </c>
      <c r="G37" s="104" t="s">
        <v>53</v>
      </c>
      <c r="H37" s="82">
        <v>1</v>
      </c>
      <c r="I37" s="104">
        <v>45000000000</v>
      </c>
      <c r="J37" s="105" t="s">
        <v>112</v>
      </c>
      <c r="K37" s="95">
        <v>895256.12</v>
      </c>
      <c r="L37" s="92">
        <v>44228</v>
      </c>
      <c r="M37" s="92">
        <v>44348</v>
      </c>
      <c r="N37" s="60" t="s">
        <v>46</v>
      </c>
      <c r="O37" s="61" t="s">
        <v>89</v>
      </c>
    </row>
    <row r="38" spans="1:15" s="25" customFormat="1" ht="172.5" customHeight="1" x14ac:dyDescent="0.25">
      <c r="A38" s="61">
        <v>45</v>
      </c>
      <c r="B38" s="61" t="s">
        <v>186</v>
      </c>
      <c r="C38" s="61" t="s">
        <v>187</v>
      </c>
      <c r="D38" s="99" t="s">
        <v>208</v>
      </c>
      <c r="E38" s="61" t="s">
        <v>188</v>
      </c>
      <c r="F38" s="104" t="s">
        <v>86</v>
      </c>
      <c r="G38" s="104" t="s">
        <v>53</v>
      </c>
      <c r="H38" s="82">
        <v>1</v>
      </c>
      <c r="I38" s="104">
        <v>45000000000</v>
      </c>
      <c r="J38" s="105" t="s">
        <v>112</v>
      </c>
      <c r="K38" s="95">
        <v>170561.65</v>
      </c>
      <c r="L38" s="92">
        <v>44228</v>
      </c>
      <c r="M38" s="92">
        <v>44348</v>
      </c>
      <c r="N38" s="60" t="s">
        <v>46</v>
      </c>
      <c r="O38" s="61" t="s">
        <v>89</v>
      </c>
    </row>
    <row r="39" spans="1:15" s="25" customFormat="1" ht="157.5" customHeight="1" x14ac:dyDescent="0.25">
      <c r="A39" s="61">
        <v>40</v>
      </c>
      <c r="B39" s="61" t="s">
        <v>186</v>
      </c>
      <c r="C39" s="61" t="s">
        <v>187</v>
      </c>
      <c r="D39" s="61" t="s">
        <v>189</v>
      </c>
      <c r="E39" s="98" t="s">
        <v>188</v>
      </c>
      <c r="F39" s="61" t="s">
        <v>86</v>
      </c>
      <c r="G39" s="61" t="s">
        <v>53</v>
      </c>
      <c r="H39" s="61">
        <v>1</v>
      </c>
      <c r="I39" s="69">
        <v>45000000000</v>
      </c>
      <c r="J39" s="61" t="s">
        <v>112</v>
      </c>
      <c r="K39" s="65">
        <v>619893.13</v>
      </c>
      <c r="L39" s="66">
        <v>44256</v>
      </c>
      <c r="M39" s="66">
        <v>44348</v>
      </c>
      <c r="N39" s="60" t="s">
        <v>46</v>
      </c>
      <c r="O39" s="61" t="s">
        <v>89</v>
      </c>
    </row>
    <row r="40" spans="1:15" s="25" customFormat="1" ht="92.25" customHeight="1" x14ac:dyDescent="0.25">
      <c r="A40" s="60">
        <v>39</v>
      </c>
      <c r="B40" s="60" t="s">
        <v>61</v>
      </c>
      <c r="C40" s="60" t="s">
        <v>62</v>
      </c>
      <c r="D40" s="61" t="s">
        <v>185</v>
      </c>
      <c r="E40" s="60" t="s">
        <v>185</v>
      </c>
      <c r="F40" s="68">
        <v>876</v>
      </c>
      <c r="G40" s="68" t="s">
        <v>53</v>
      </c>
      <c r="H40" s="68" t="s">
        <v>94</v>
      </c>
      <c r="I40" s="69">
        <v>45000000000</v>
      </c>
      <c r="J40" s="60" t="s">
        <v>37</v>
      </c>
      <c r="K40" s="65">
        <v>1302</v>
      </c>
      <c r="L40" s="66">
        <v>44284</v>
      </c>
      <c r="M40" s="92">
        <v>46081</v>
      </c>
      <c r="N40" s="60" t="s">
        <v>46</v>
      </c>
      <c r="O40" s="70" t="s">
        <v>54</v>
      </c>
    </row>
    <row r="41" spans="1:15" s="25" customFormat="1" ht="90" customHeight="1" x14ac:dyDescent="0.25">
      <c r="A41" s="60"/>
      <c r="B41" s="79" t="s">
        <v>192</v>
      </c>
      <c r="C41" s="79" t="s">
        <v>193</v>
      </c>
      <c r="D41" s="60" t="s">
        <v>194</v>
      </c>
      <c r="E41" s="70" t="s">
        <v>114</v>
      </c>
      <c r="F41" s="68" t="s">
        <v>178</v>
      </c>
      <c r="G41" s="60" t="s">
        <v>118</v>
      </c>
      <c r="H41" s="72">
        <v>257</v>
      </c>
      <c r="I41" s="78">
        <v>45000000000</v>
      </c>
      <c r="J41" s="70" t="s">
        <v>37</v>
      </c>
      <c r="K41" s="65">
        <v>2767481.22</v>
      </c>
      <c r="L41" s="66">
        <v>44256</v>
      </c>
      <c r="M41" s="66">
        <v>44525</v>
      </c>
      <c r="N41" s="78" t="s">
        <v>160</v>
      </c>
      <c r="O41" s="78" t="s">
        <v>174</v>
      </c>
    </row>
    <row r="42" spans="1:15" s="25" customFormat="1" ht="93.75" customHeight="1" x14ac:dyDescent="0.25">
      <c r="A42" s="60"/>
      <c r="B42" s="79" t="s">
        <v>195</v>
      </c>
      <c r="C42" s="79" t="s">
        <v>196</v>
      </c>
      <c r="D42" s="60" t="s">
        <v>197</v>
      </c>
      <c r="E42" s="70" t="s">
        <v>114</v>
      </c>
      <c r="F42" s="68" t="s">
        <v>178</v>
      </c>
      <c r="G42" s="60" t="s">
        <v>118</v>
      </c>
      <c r="H42" s="72">
        <v>10</v>
      </c>
      <c r="I42" s="78">
        <v>45000000000</v>
      </c>
      <c r="J42" s="70" t="s">
        <v>37</v>
      </c>
      <c r="K42" s="65">
        <v>2188333.2999999998</v>
      </c>
      <c r="L42" s="66">
        <v>44256</v>
      </c>
      <c r="M42" s="66">
        <v>44348</v>
      </c>
      <c r="N42" s="78" t="s">
        <v>160</v>
      </c>
      <c r="O42" s="78" t="s">
        <v>174</v>
      </c>
    </row>
    <row r="43" spans="1:15" s="15" customFormat="1" ht="15.75" x14ac:dyDescent="0.25">
      <c r="A43" s="114" t="s">
        <v>38</v>
      </c>
      <c r="B43" s="115"/>
      <c r="C43" s="115"/>
      <c r="D43" s="115"/>
      <c r="E43" s="115"/>
      <c r="F43" s="115"/>
      <c r="G43" s="115"/>
      <c r="H43" s="115"/>
      <c r="I43" s="115"/>
      <c r="J43" s="116"/>
      <c r="K43" s="40">
        <f>SUM(K25:K42)</f>
        <v>153820366.91000003</v>
      </c>
      <c r="L43" s="111"/>
      <c r="M43" s="112"/>
      <c r="N43" s="112"/>
      <c r="O43" s="113"/>
    </row>
    <row r="44" spans="1:15" s="15" customFormat="1" ht="15.75" customHeight="1" x14ac:dyDescent="0.25">
      <c r="A44" s="108" t="s">
        <v>28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ht="15.75" x14ac:dyDescent="0.25">
      <c r="A45" s="41" t="s">
        <v>29</v>
      </c>
      <c r="B45" s="43"/>
      <c r="C45" s="43"/>
      <c r="D45" s="44"/>
      <c r="E45" s="44"/>
      <c r="F45" s="43"/>
      <c r="G45" s="43"/>
      <c r="H45" s="43"/>
      <c r="I45" s="43"/>
      <c r="J45" s="43"/>
      <c r="K45" s="43"/>
      <c r="L45" s="45">
        <f>K43+K94</f>
        <v>1938949380.7286003</v>
      </c>
      <c r="M45" s="43" t="s">
        <v>30</v>
      </c>
      <c r="N45" s="43"/>
      <c r="O45" s="46"/>
    </row>
    <row r="46" spans="1:15" x14ac:dyDescent="0.25">
      <c r="A46" s="41" t="s">
        <v>43</v>
      </c>
      <c r="B46" s="43"/>
      <c r="C46" s="43"/>
      <c r="D46" s="44"/>
      <c r="E46" s="44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15.75" x14ac:dyDescent="0.25">
      <c r="A47" s="41" t="s">
        <v>44</v>
      </c>
      <c r="B47" s="43"/>
      <c r="C47" s="47"/>
      <c r="D47" s="44"/>
      <c r="E47" s="45">
        <v>135419570.44</v>
      </c>
      <c r="F47" s="44" t="s">
        <v>30</v>
      </c>
      <c r="G47" s="48"/>
      <c r="H47" s="43"/>
      <c r="I47" s="46"/>
      <c r="J47" s="46"/>
      <c r="K47" s="43"/>
      <c r="L47" s="43"/>
      <c r="M47" s="43"/>
      <c r="N47" s="43"/>
      <c r="O47" s="43"/>
    </row>
    <row r="48" spans="1:15" x14ac:dyDescent="0.25">
      <c r="A48" s="41" t="s">
        <v>47</v>
      </c>
      <c r="B48" s="41"/>
      <c r="C48" s="41"/>
      <c r="D48" s="42"/>
      <c r="E48" s="42"/>
      <c r="F48" s="41"/>
      <c r="G48" s="41"/>
      <c r="H48" s="41"/>
      <c r="I48" s="41"/>
      <c r="J48" s="41"/>
      <c r="K48" s="49"/>
      <c r="L48" s="43"/>
      <c r="M48" s="50"/>
      <c r="N48" s="43"/>
      <c r="O48" s="46"/>
    </row>
    <row r="49" spans="1:15" x14ac:dyDescent="0.25">
      <c r="A49" s="41" t="s">
        <v>48</v>
      </c>
      <c r="B49" s="41"/>
      <c r="C49" s="41"/>
      <c r="D49" s="42"/>
      <c r="E49" s="42"/>
      <c r="F49" s="41"/>
      <c r="G49" s="41"/>
      <c r="H49" s="41"/>
      <c r="I49" s="41"/>
      <c r="J49" s="41"/>
      <c r="K49" s="49"/>
      <c r="L49" s="43"/>
      <c r="M49" s="50"/>
      <c r="N49" s="43"/>
      <c r="O49" s="46"/>
    </row>
    <row r="50" spans="1:15" ht="15.75" x14ac:dyDescent="0.25">
      <c r="A50" s="41" t="s">
        <v>49</v>
      </c>
      <c r="B50" s="41"/>
      <c r="C50" s="41"/>
      <c r="D50" s="42"/>
      <c r="E50" s="42"/>
      <c r="F50" s="41"/>
      <c r="G50" s="41"/>
      <c r="H50" s="41"/>
      <c r="I50" s="41"/>
      <c r="J50" s="41"/>
      <c r="K50" s="45">
        <f>K94</f>
        <v>1785129013.8186002</v>
      </c>
      <c r="L50" s="43" t="s">
        <v>30</v>
      </c>
      <c r="M50" s="51">
        <f>(K50*100) / (L45-E47)</f>
        <v>98.979734276360219</v>
      </c>
      <c r="N50" s="43" t="s">
        <v>31</v>
      </c>
      <c r="O50" s="46"/>
    </row>
    <row r="51" spans="1:15" x14ac:dyDescent="0.25">
      <c r="A51" s="41" t="s">
        <v>32</v>
      </c>
      <c r="B51" s="43"/>
      <c r="C51" s="43"/>
      <c r="D51" s="44"/>
      <c r="E51" s="44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5">
      <c r="A52" s="41" t="s">
        <v>33</v>
      </c>
      <c r="B52" s="41"/>
      <c r="C52" s="41"/>
      <c r="D52" s="42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 t="s">
        <v>39</v>
      </c>
      <c r="B53" s="41"/>
      <c r="C53" s="41"/>
      <c r="D53" s="42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 t="s">
        <v>41</v>
      </c>
      <c r="B54" s="41"/>
      <c r="C54" s="41"/>
      <c r="D54" s="42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 t="s">
        <v>40</v>
      </c>
      <c r="B55" s="41"/>
      <c r="C55" s="41"/>
      <c r="D55" s="42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 t="s">
        <v>34</v>
      </c>
      <c r="B56" s="41"/>
      <c r="C56" s="41"/>
      <c r="D56" s="42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 t="s">
        <v>42</v>
      </c>
      <c r="B57" s="41"/>
      <c r="C57" s="41"/>
      <c r="D57" s="42"/>
      <c r="E57" s="42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 t="s">
        <v>35</v>
      </c>
      <c r="B58" s="41"/>
      <c r="C58" s="41"/>
      <c r="D58" s="42"/>
      <c r="E58" s="42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52" t="s">
        <v>36</v>
      </c>
      <c r="B59" s="53"/>
      <c r="C59" s="53"/>
      <c r="D59" s="44"/>
      <c r="E59" s="44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 ht="18.75" customHeight="1" x14ac:dyDescent="0.25">
      <c r="A60" s="52"/>
      <c r="B60" s="53"/>
      <c r="C60" s="53"/>
      <c r="D60" s="44"/>
      <c r="E60" s="44"/>
      <c r="F60" s="53"/>
      <c r="G60" s="53"/>
      <c r="H60" s="53"/>
      <c r="I60" s="53"/>
      <c r="J60" s="53"/>
      <c r="K60" s="53"/>
      <c r="L60" s="53"/>
      <c r="M60" s="53"/>
      <c r="N60" s="53"/>
      <c r="O60" s="53"/>
    </row>
    <row r="61" spans="1:15" ht="57" x14ac:dyDescent="0.25">
      <c r="A61" s="100"/>
      <c r="B61" s="100"/>
      <c r="C61" s="100"/>
      <c r="D61" s="100"/>
      <c r="E61" s="100"/>
      <c r="F61" s="100" t="s">
        <v>22</v>
      </c>
      <c r="G61" s="100" t="s">
        <v>23</v>
      </c>
      <c r="H61" s="100"/>
      <c r="I61" s="100" t="s">
        <v>24</v>
      </c>
      <c r="J61" s="100" t="s">
        <v>23</v>
      </c>
      <c r="K61" s="102"/>
      <c r="L61" s="103" t="s">
        <v>25</v>
      </c>
      <c r="M61" s="101" t="s">
        <v>26</v>
      </c>
      <c r="N61" s="100"/>
      <c r="O61" s="101" t="s">
        <v>27</v>
      </c>
    </row>
    <row r="62" spans="1:15" s="2" customFormat="1" x14ac:dyDescent="0.25">
      <c r="A62" s="32">
        <v>1</v>
      </c>
      <c r="B62" s="32">
        <v>2</v>
      </c>
      <c r="C62" s="32">
        <v>3</v>
      </c>
      <c r="D62" s="32">
        <v>4</v>
      </c>
      <c r="E62" s="32">
        <v>5</v>
      </c>
      <c r="F62" s="32">
        <v>6</v>
      </c>
      <c r="G62" s="32">
        <v>7</v>
      </c>
      <c r="H62" s="32">
        <v>8</v>
      </c>
      <c r="I62" s="32">
        <v>9</v>
      </c>
      <c r="J62" s="32">
        <v>10</v>
      </c>
      <c r="K62" s="32">
        <v>11</v>
      </c>
      <c r="L62" s="32">
        <v>12</v>
      </c>
      <c r="M62" s="32">
        <v>13</v>
      </c>
      <c r="N62" s="32">
        <v>14</v>
      </c>
      <c r="O62" s="32">
        <v>15</v>
      </c>
    </row>
    <row r="63" spans="1:15" s="25" customFormat="1" ht="99.95" customHeight="1" x14ac:dyDescent="0.25">
      <c r="A63" s="61">
        <v>18</v>
      </c>
      <c r="B63" s="34" t="s">
        <v>127</v>
      </c>
      <c r="C63" s="34" t="s">
        <v>128</v>
      </c>
      <c r="D63" s="34" t="s">
        <v>129</v>
      </c>
      <c r="E63" s="34" t="s">
        <v>114</v>
      </c>
      <c r="F63" s="34">
        <v>166</v>
      </c>
      <c r="G63" s="34" t="s">
        <v>130</v>
      </c>
      <c r="H63" s="34">
        <v>281797</v>
      </c>
      <c r="I63" s="69">
        <v>45000000000</v>
      </c>
      <c r="J63" s="34" t="s">
        <v>37</v>
      </c>
      <c r="K63" s="36">
        <v>22376265.170000002</v>
      </c>
      <c r="L63" s="28">
        <v>44197</v>
      </c>
      <c r="M63" s="28">
        <v>44350</v>
      </c>
      <c r="N63" s="34" t="s">
        <v>119</v>
      </c>
      <c r="O63" s="34" t="s">
        <v>45</v>
      </c>
    </row>
    <row r="64" spans="1:15" s="25" customFormat="1" ht="99.95" customHeight="1" x14ac:dyDescent="0.25">
      <c r="A64" s="61">
        <v>23</v>
      </c>
      <c r="B64" s="61" t="s">
        <v>182</v>
      </c>
      <c r="C64" s="61" t="s">
        <v>183</v>
      </c>
      <c r="D64" s="61" t="s">
        <v>151</v>
      </c>
      <c r="E64" s="61" t="s">
        <v>152</v>
      </c>
      <c r="F64" s="61">
        <v>876</v>
      </c>
      <c r="G64" s="61" t="s">
        <v>111</v>
      </c>
      <c r="H64" s="61">
        <v>1</v>
      </c>
      <c r="I64" s="69">
        <v>45000000000</v>
      </c>
      <c r="J64" s="61" t="s">
        <v>95</v>
      </c>
      <c r="K64" s="65">
        <v>1507194.82</v>
      </c>
      <c r="L64" s="66">
        <v>44228</v>
      </c>
      <c r="M64" s="66" t="s">
        <v>153</v>
      </c>
      <c r="N64" s="61" t="s">
        <v>82</v>
      </c>
      <c r="O64" s="61" t="s">
        <v>45</v>
      </c>
    </row>
    <row r="65" spans="1:16" s="25" customFormat="1" ht="99.95" customHeight="1" x14ac:dyDescent="0.25">
      <c r="A65" s="61">
        <v>24</v>
      </c>
      <c r="B65" s="61" t="s">
        <v>182</v>
      </c>
      <c r="C65" s="61" t="s">
        <v>183</v>
      </c>
      <c r="D65" s="61" t="s">
        <v>154</v>
      </c>
      <c r="E65" s="61" t="s">
        <v>152</v>
      </c>
      <c r="F65" s="61">
        <v>876</v>
      </c>
      <c r="G65" s="61" t="s">
        <v>111</v>
      </c>
      <c r="H65" s="61">
        <v>1</v>
      </c>
      <c r="I65" s="69">
        <v>45000000000</v>
      </c>
      <c r="J65" s="61" t="s">
        <v>95</v>
      </c>
      <c r="K65" s="65">
        <v>1333811.48</v>
      </c>
      <c r="L65" s="66">
        <v>44228</v>
      </c>
      <c r="M65" s="66" t="s">
        <v>153</v>
      </c>
      <c r="N65" s="61" t="s">
        <v>82</v>
      </c>
      <c r="O65" s="61" t="s">
        <v>45</v>
      </c>
    </row>
    <row r="66" spans="1:16" s="25" customFormat="1" ht="99.95" customHeight="1" x14ac:dyDescent="0.25">
      <c r="A66" s="61">
        <v>25</v>
      </c>
      <c r="B66" s="61" t="s">
        <v>182</v>
      </c>
      <c r="C66" s="61" t="s">
        <v>183</v>
      </c>
      <c r="D66" s="61" t="s">
        <v>155</v>
      </c>
      <c r="E66" s="61" t="s">
        <v>152</v>
      </c>
      <c r="F66" s="61">
        <v>876</v>
      </c>
      <c r="G66" s="61" t="s">
        <v>111</v>
      </c>
      <c r="H66" s="61">
        <v>1</v>
      </c>
      <c r="I66" s="69">
        <v>45000000000</v>
      </c>
      <c r="J66" s="61" t="s">
        <v>95</v>
      </c>
      <c r="K66" s="65">
        <v>1662077.43</v>
      </c>
      <c r="L66" s="66">
        <v>44228</v>
      </c>
      <c r="M66" s="66" t="s">
        <v>153</v>
      </c>
      <c r="N66" s="61" t="s">
        <v>82</v>
      </c>
      <c r="O66" s="61" t="s">
        <v>45</v>
      </c>
    </row>
    <row r="67" spans="1:16" s="25" customFormat="1" ht="99.95" customHeight="1" x14ac:dyDescent="0.25">
      <c r="A67" s="61">
        <v>26</v>
      </c>
      <c r="B67" s="61" t="s">
        <v>182</v>
      </c>
      <c r="C67" s="61" t="s">
        <v>183</v>
      </c>
      <c r="D67" s="61" t="s">
        <v>156</v>
      </c>
      <c r="E67" s="61" t="s">
        <v>152</v>
      </c>
      <c r="F67" s="61">
        <v>876</v>
      </c>
      <c r="G67" s="61" t="s">
        <v>111</v>
      </c>
      <c r="H67" s="61">
        <v>1</v>
      </c>
      <c r="I67" s="69">
        <v>45000000000</v>
      </c>
      <c r="J67" s="61" t="s">
        <v>95</v>
      </c>
      <c r="K67" s="65">
        <v>1561593.78</v>
      </c>
      <c r="L67" s="66">
        <v>44228</v>
      </c>
      <c r="M67" s="66" t="s">
        <v>153</v>
      </c>
      <c r="N67" s="61" t="s">
        <v>82</v>
      </c>
      <c r="O67" s="61" t="s">
        <v>45</v>
      </c>
    </row>
    <row r="68" spans="1:16" s="25" customFormat="1" ht="99.95" customHeight="1" x14ac:dyDescent="0.25">
      <c r="A68" s="61">
        <v>28</v>
      </c>
      <c r="B68" s="61" t="s">
        <v>182</v>
      </c>
      <c r="C68" s="61" t="s">
        <v>183</v>
      </c>
      <c r="D68" s="61" t="s">
        <v>157</v>
      </c>
      <c r="E68" s="61" t="s">
        <v>152</v>
      </c>
      <c r="F68" s="61">
        <v>876</v>
      </c>
      <c r="G68" s="61" t="s">
        <v>111</v>
      </c>
      <c r="H68" s="61">
        <v>1</v>
      </c>
      <c r="I68" s="69">
        <v>45000000000</v>
      </c>
      <c r="J68" s="61" t="s">
        <v>95</v>
      </c>
      <c r="K68" s="65">
        <v>1262754.08</v>
      </c>
      <c r="L68" s="66">
        <v>44228</v>
      </c>
      <c r="M68" s="66" t="s">
        <v>153</v>
      </c>
      <c r="N68" s="61" t="s">
        <v>82</v>
      </c>
      <c r="O68" s="61" t="s">
        <v>45</v>
      </c>
    </row>
    <row r="69" spans="1:16" s="25" customFormat="1" ht="99.95" customHeight="1" x14ac:dyDescent="0.25">
      <c r="A69" s="61">
        <v>27</v>
      </c>
      <c r="B69" s="61" t="s">
        <v>182</v>
      </c>
      <c r="C69" s="61" t="s">
        <v>183</v>
      </c>
      <c r="D69" s="61" t="s">
        <v>170</v>
      </c>
      <c r="E69" s="61" t="s">
        <v>152</v>
      </c>
      <c r="F69" s="61">
        <v>876</v>
      </c>
      <c r="G69" s="61" t="s">
        <v>111</v>
      </c>
      <c r="H69" s="61">
        <v>1</v>
      </c>
      <c r="I69" s="69">
        <v>45000000000</v>
      </c>
      <c r="J69" s="61" t="s">
        <v>95</v>
      </c>
      <c r="K69" s="65">
        <v>2497069.79</v>
      </c>
      <c r="L69" s="66">
        <v>44228</v>
      </c>
      <c r="M69" s="66" t="s">
        <v>158</v>
      </c>
      <c r="N69" s="61" t="s">
        <v>82</v>
      </c>
      <c r="O69" s="61" t="s">
        <v>45</v>
      </c>
    </row>
    <row r="70" spans="1:16" s="25" customFormat="1" ht="99.95" customHeight="1" x14ac:dyDescent="0.25">
      <c r="A70" s="61">
        <v>29</v>
      </c>
      <c r="B70" s="61" t="s">
        <v>182</v>
      </c>
      <c r="C70" s="61" t="s">
        <v>183</v>
      </c>
      <c r="D70" s="61" t="s">
        <v>159</v>
      </c>
      <c r="E70" s="61" t="s">
        <v>152</v>
      </c>
      <c r="F70" s="61">
        <v>876</v>
      </c>
      <c r="G70" s="61" t="s">
        <v>111</v>
      </c>
      <c r="H70" s="61">
        <v>1</v>
      </c>
      <c r="I70" s="69">
        <v>45000000000</v>
      </c>
      <c r="J70" s="61" t="s">
        <v>95</v>
      </c>
      <c r="K70" s="65">
        <v>2010439.22</v>
      </c>
      <c r="L70" s="66">
        <v>44228</v>
      </c>
      <c r="M70" s="66" t="s">
        <v>153</v>
      </c>
      <c r="N70" s="61" t="s">
        <v>82</v>
      </c>
      <c r="O70" s="61" t="s">
        <v>45</v>
      </c>
    </row>
    <row r="71" spans="1:16" s="25" customFormat="1" ht="120" customHeight="1" x14ac:dyDescent="0.25">
      <c r="A71" s="61">
        <v>19</v>
      </c>
      <c r="B71" s="61" t="s">
        <v>131</v>
      </c>
      <c r="C71" s="61" t="s">
        <v>132</v>
      </c>
      <c r="D71" s="61" t="s">
        <v>133</v>
      </c>
      <c r="E71" s="61" t="s">
        <v>114</v>
      </c>
      <c r="F71" s="61" t="s">
        <v>134</v>
      </c>
      <c r="G71" s="61" t="s">
        <v>135</v>
      </c>
      <c r="H71" s="61" t="s">
        <v>161</v>
      </c>
      <c r="I71" s="69">
        <v>45000000000</v>
      </c>
      <c r="J71" s="61" t="s">
        <v>37</v>
      </c>
      <c r="K71" s="65">
        <v>817586.97</v>
      </c>
      <c r="L71" s="66">
        <v>44228</v>
      </c>
      <c r="M71" s="66">
        <v>44317</v>
      </c>
      <c r="N71" s="61" t="s">
        <v>119</v>
      </c>
      <c r="O71" s="70" t="s">
        <v>45</v>
      </c>
    </row>
    <row r="72" spans="1:16" s="25" customFormat="1" ht="120" customHeight="1" x14ac:dyDescent="0.25">
      <c r="A72" s="61">
        <v>20</v>
      </c>
      <c r="B72" s="61" t="s">
        <v>115</v>
      </c>
      <c r="C72" s="61" t="s">
        <v>116</v>
      </c>
      <c r="D72" s="61" t="s">
        <v>117</v>
      </c>
      <c r="E72" s="61" t="s">
        <v>114</v>
      </c>
      <c r="F72" s="61">
        <v>796</v>
      </c>
      <c r="G72" s="61" t="s">
        <v>118</v>
      </c>
      <c r="H72" s="61">
        <v>350</v>
      </c>
      <c r="I72" s="69">
        <v>45000000000</v>
      </c>
      <c r="J72" s="61" t="s">
        <v>37</v>
      </c>
      <c r="K72" s="65">
        <v>2359424.21</v>
      </c>
      <c r="L72" s="66">
        <v>44228</v>
      </c>
      <c r="M72" s="66">
        <v>44470</v>
      </c>
      <c r="N72" s="61" t="s">
        <v>119</v>
      </c>
      <c r="O72" s="70" t="s">
        <v>45</v>
      </c>
    </row>
    <row r="73" spans="1:16" s="25" customFormat="1" ht="120" customHeight="1" x14ac:dyDescent="0.25">
      <c r="A73" s="61">
        <v>22</v>
      </c>
      <c r="B73" s="61" t="s">
        <v>115</v>
      </c>
      <c r="C73" s="61" t="s">
        <v>120</v>
      </c>
      <c r="D73" s="61" t="s">
        <v>121</v>
      </c>
      <c r="E73" s="61" t="s">
        <v>114</v>
      </c>
      <c r="F73" s="61" t="s">
        <v>122</v>
      </c>
      <c r="G73" s="61" t="s">
        <v>123</v>
      </c>
      <c r="H73" s="61" t="s">
        <v>124</v>
      </c>
      <c r="I73" s="69">
        <v>45000000000</v>
      </c>
      <c r="J73" s="61" t="s">
        <v>37</v>
      </c>
      <c r="K73" s="65">
        <v>2162590.9700000002</v>
      </c>
      <c r="L73" s="66">
        <v>44228</v>
      </c>
      <c r="M73" s="66">
        <v>44409</v>
      </c>
      <c r="N73" s="61" t="s">
        <v>119</v>
      </c>
      <c r="O73" s="70" t="s">
        <v>45</v>
      </c>
    </row>
    <row r="74" spans="1:16" s="25" customFormat="1" ht="99.95" customHeight="1" x14ac:dyDescent="0.25">
      <c r="A74" s="60">
        <v>8</v>
      </c>
      <c r="B74" s="71" t="s">
        <v>77</v>
      </c>
      <c r="C74" s="60" t="s">
        <v>78</v>
      </c>
      <c r="D74" s="60" t="s">
        <v>79</v>
      </c>
      <c r="E74" s="60" t="s">
        <v>80</v>
      </c>
      <c r="F74" s="68">
        <v>876</v>
      </c>
      <c r="G74" s="68" t="s">
        <v>53</v>
      </c>
      <c r="H74" s="68">
        <v>1</v>
      </c>
      <c r="I74" s="69">
        <v>45000000000</v>
      </c>
      <c r="J74" s="60" t="s">
        <v>37</v>
      </c>
      <c r="K74" s="65">
        <v>22642181.109999999</v>
      </c>
      <c r="L74" s="66">
        <v>44228</v>
      </c>
      <c r="M74" s="72" t="s">
        <v>81</v>
      </c>
      <c r="N74" s="60" t="s">
        <v>82</v>
      </c>
      <c r="O74" s="70" t="s">
        <v>45</v>
      </c>
    </row>
    <row r="75" spans="1:16" s="25" customFormat="1" ht="99.95" customHeight="1" x14ac:dyDescent="0.25">
      <c r="A75" s="60">
        <v>14</v>
      </c>
      <c r="B75" s="73" t="s">
        <v>77</v>
      </c>
      <c r="C75" s="60" t="s">
        <v>83</v>
      </c>
      <c r="D75" s="74" t="s">
        <v>84</v>
      </c>
      <c r="E75" s="74" t="s">
        <v>85</v>
      </c>
      <c r="F75" s="75" t="s">
        <v>86</v>
      </c>
      <c r="G75" s="75" t="s">
        <v>87</v>
      </c>
      <c r="H75" s="60">
        <v>1</v>
      </c>
      <c r="I75" s="76">
        <v>45277577000</v>
      </c>
      <c r="J75" s="60" t="s">
        <v>37</v>
      </c>
      <c r="K75" s="65">
        <v>95613864.879999995</v>
      </c>
      <c r="L75" s="66">
        <v>44230</v>
      </c>
      <c r="M75" s="66" t="s">
        <v>88</v>
      </c>
      <c r="N75" s="60" t="s">
        <v>82</v>
      </c>
      <c r="O75" s="67" t="s">
        <v>89</v>
      </c>
    </row>
    <row r="76" spans="1:16" s="25" customFormat="1" ht="99.95" customHeight="1" x14ac:dyDescent="0.25">
      <c r="A76" s="60">
        <v>34</v>
      </c>
      <c r="B76" s="60" t="s">
        <v>171</v>
      </c>
      <c r="C76" s="77" t="s">
        <v>172</v>
      </c>
      <c r="D76" s="60" t="s">
        <v>162</v>
      </c>
      <c r="E76" s="70" t="s">
        <v>114</v>
      </c>
      <c r="F76" s="70">
        <v>55</v>
      </c>
      <c r="G76" s="68" t="s">
        <v>173</v>
      </c>
      <c r="H76" s="60">
        <v>845.44</v>
      </c>
      <c r="I76" s="78">
        <v>45000000000</v>
      </c>
      <c r="J76" s="70" t="s">
        <v>37</v>
      </c>
      <c r="K76" s="65">
        <v>3102764.8000000003</v>
      </c>
      <c r="L76" s="66">
        <v>44228</v>
      </c>
      <c r="M76" s="66">
        <v>44531</v>
      </c>
      <c r="N76" s="78" t="s">
        <v>119</v>
      </c>
      <c r="O76" s="78" t="s">
        <v>174</v>
      </c>
      <c r="P76" s="26"/>
    </row>
    <row r="77" spans="1:16" s="25" customFormat="1" ht="99.95" customHeight="1" x14ac:dyDescent="0.25">
      <c r="A77" s="60">
        <v>33</v>
      </c>
      <c r="B77" s="79" t="s">
        <v>175</v>
      </c>
      <c r="C77" s="79" t="s">
        <v>176</v>
      </c>
      <c r="D77" s="60" t="s">
        <v>177</v>
      </c>
      <c r="E77" s="70" t="s">
        <v>114</v>
      </c>
      <c r="F77" s="68" t="s">
        <v>178</v>
      </c>
      <c r="G77" s="60" t="s">
        <v>118</v>
      </c>
      <c r="H77" s="72">
        <v>301</v>
      </c>
      <c r="I77" s="78">
        <v>45000000000</v>
      </c>
      <c r="J77" s="70" t="s">
        <v>37</v>
      </c>
      <c r="K77" s="65">
        <v>3520802.6199999987</v>
      </c>
      <c r="L77" s="66">
        <v>44228</v>
      </c>
      <c r="M77" s="66">
        <v>44378</v>
      </c>
      <c r="N77" s="78" t="s">
        <v>119</v>
      </c>
      <c r="O77" s="78" t="s">
        <v>174</v>
      </c>
      <c r="P77" s="26"/>
    </row>
    <row r="78" spans="1:16" s="26" customFormat="1" ht="99.95" customHeight="1" x14ac:dyDescent="0.25">
      <c r="A78" s="60">
        <v>12</v>
      </c>
      <c r="B78" s="71" t="s">
        <v>77</v>
      </c>
      <c r="C78" s="60" t="s">
        <v>78</v>
      </c>
      <c r="D78" s="60" t="s">
        <v>90</v>
      </c>
      <c r="E78" s="60" t="s">
        <v>80</v>
      </c>
      <c r="F78" s="68">
        <v>876</v>
      </c>
      <c r="G78" s="68" t="s">
        <v>53</v>
      </c>
      <c r="H78" s="68">
        <v>1</v>
      </c>
      <c r="I78" s="69">
        <v>45000000000</v>
      </c>
      <c r="J78" s="60" t="s">
        <v>37</v>
      </c>
      <c r="K78" s="65">
        <v>129650171.56999999</v>
      </c>
      <c r="L78" s="66">
        <v>44256</v>
      </c>
      <c r="M78" s="66" t="s">
        <v>91</v>
      </c>
      <c r="N78" s="60" t="s">
        <v>82</v>
      </c>
      <c r="O78" s="67" t="s">
        <v>89</v>
      </c>
      <c r="P78" s="25"/>
    </row>
    <row r="79" spans="1:16" s="26" customFormat="1" ht="99.95" customHeight="1" x14ac:dyDescent="0.25">
      <c r="A79" s="60">
        <v>13</v>
      </c>
      <c r="B79" s="71" t="s">
        <v>77</v>
      </c>
      <c r="C79" s="60" t="s">
        <v>78</v>
      </c>
      <c r="D79" s="60" t="s">
        <v>92</v>
      </c>
      <c r="E79" s="60" t="s">
        <v>80</v>
      </c>
      <c r="F79" s="68" t="s">
        <v>86</v>
      </c>
      <c r="G79" s="68" t="s">
        <v>93</v>
      </c>
      <c r="H79" s="68" t="s">
        <v>94</v>
      </c>
      <c r="I79" s="69">
        <v>45000000000</v>
      </c>
      <c r="J79" s="60" t="s">
        <v>95</v>
      </c>
      <c r="K79" s="65">
        <v>171108805.25</v>
      </c>
      <c r="L79" s="66">
        <v>44256</v>
      </c>
      <c r="M79" s="66" t="s">
        <v>96</v>
      </c>
      <c r="N79" s="60" t="s">
        <v>82</v>
      </c>
      <c r="O79" s="70" t="s">
        <v>45</v>
      </c>
      <c r="P79" s="25"/>
    </row>
    <row r="80" spans="1:16" s="25" customFormat="1" ht="99.95" customHeight="1" x14ac:dyDescent="0.25">
      <c r="A80" s="32">
        <v>10</v>
      </c>
      <c r="B80" s="57" t="s">
        <v>97</v>
      </c>
      <c r="C80" s="39" t="s">
        <v>98</v>
      </c>
      <c r="D80" s="55" t="s">
        <v>136</v>
      </c>
      <c r="E80" s="55" t="s">
        <v>80</v>
      </c>
      <c r="F80" s="35">
        <v>876</v>
      </c>
      <c r="G80" s="32" t="s">
        <v>53</v>
      </c>
      <c r="H80" s="32">
        <v>1</v>
      </c>
      <c r="I80" s="27">
        <v>45000000000</v>
      </c>
      <c r="J80" s="55" t="s">
        <v>37</v>
      </c>
      <c r="K80" s="58">
        <v>340856070.66000003</v>
      </c>
      <c r="L80" s="28">
        <v>44256</v>
      </c>
      <c r="M80" s="56" t="s">
        <v>99</v>
      </c>
      <c r="N80" s="27" t="s">
        <v>82</v>
      </c>
      <c r="O80" s="27" t="s">
        <v>89</v>
      </c>
    </row>
    <row r="81" spans="1:15" s="25" customFormat="1" ht="99.95" customHeight="1" x14ac:dyDescent="0.25">
      <c r="A81" s="60">
        <v>11</v>
      </c>
      <c r="B81" s="74" t="s">
        <v>77</v>
      </c>
      <c r="C81" s="74" t="s">
        <v>78</v>
      </c>
      <c r="D81" s="60" t="s">
        <v>179</v>
      </c>
      <c r="E81" s="74" t="s">
        <v>80</v>
      </c>
      <c r="F81" s="70">
        <v>876</v>
      </c>
      <c r="G81" s="68" t="s">
        <v>53</v>
      </c>
      <c r="H81" s="68">
        <v>1</v>
      </c>
      <c r="I81" s="69">
        <v>45000000000</v>
      </c>
      <c r="J81" s="60" t="s">
        <v>37</v>
      </c>
      <c r="K81" s="65">
        <v>352512735.94999999</v>
      </c>
      <c r="L81" s="66">
        <v>44256</v>
      </c>
      <c r="M81" s="72" t="s">
        <v>100</v>
      </c>
      <c r="N81" s="60" t="s">
        <v>82</v>
      </c>
      <c r="O81" s="70" t="s">
        <v>45</v>
      </c>
    </row>
    <row r="82" spans="1:15" s="25" customFormat="1" ht="99.95" customHeight="1" x14ac:dyDescent="0.25">
      <c r="A82" s="32">
        <v>9</v>
      </c>
      <c r="B82" s="56" t="s">
        <v>101</v>
      </c>
      <c r="C82" s="56" t="s">
        <v>78</v>
      </c>
      <c r="D82" s="32" t="s">
        <v>102</v>
      </c>
      <c r="E82" s="56" t="s">
        <v>80</v>
      </c>
      <c r="F82" s="55">
        <v>876</v>
      </c>
      <c r="G82" s="35" t="s">
        <v>53</v>
      </c>
      <c r="H82" s="35" t="s">
        <v>94</v>
      </c>
      <c r="I82" s="33">
        <v>45000000000</v>
      </c>
      <c r="J82" s="32" t="s">
        <v>37</v>
      </c>
      <c r="K82" s="36">
        <v>382885742.94</v>
      </c>
      <c r="L82" s="28">
        <v>44256</v>
      </c>
      <c r="M82" s="37" t="s">
        <v>99</v>
      </c>
      <c r="N82" s="32" t="s">
        <v>82</v>
      </c>
      <c r="O82" s="55" t="s">
        <v>45</v>
      </c>
    </row>
    <row r="83" spans="1:15" s="25" customFormat="1" ht="120.75" customHeight="1" x14ac:dyDescent="0.25">
      <c r="A83" s="62">
        <v>15</v>
      </c>
      <c r="B83" s="38" t="s">
        <v>103</v>
      </c>
      <c r="C83" s="38" t="s">
        <v>67</v>
      </c>
      <c r="D83" s="38" t="s">
        <v>104</v>
      </c>
      <c r="E83" s="38" t="s">
        <v>105</v>
      </c>
      <c r="F83" s="38">
        <v>876</v>
      </c>
      <c r="G83" s="38" t="s">
        <v>53</v>
      </c>
      <c r="H83" s="54">
        <v>1</v>
      </c>
      <c r="I83" s="33">
        <v>45286565000</v>
      </c>
      <c r="J83" s="62" t="s">
        <v>37</v>
      </c>
      <c r="K83" s="36">
        <v>9998338.0899999999</v>
      </c>
      <c r="L83" s="63">
        <v>44256</v>
      </c>
      <c r="M83" s="63" t="s">
        <v>106</v>
      </c>
      <c r="N83" s="62" t="s">
        <v>50</v>
      </c>
      <c r="O83" s="55" t="s">
        <v>45</v>
      </c>
    </row>
    <row r="84" spans="1:15" s="25" customFormat="1" ht="87.75" customHeight="1" x14ac:dyDescent="0.25">
      <c r="A84" s="60">
        <v>36</v>
      </c>
      <c r="B84" s="80" t="s">
        <v>77</v>
      </c>
      <c r="C84" s="80" t="s">
        <v>165</v>
      </c>
      <c r="D84" s="74" t="s">
        <v>166</v>
      </c>
      <c r="E84" s="74" t="s">
        <v>85</v>
      </c>
      <c r="F84" s="75" t="s">
        <v>86</v>
      </c>
      <c r="G84" s="75" t="s">
        <v>87</v>
      </c>
      <c r="H84" s="60">
        <v>1</v>
      </c>
      <c r="I84" s="76">
        <v>45000000000</v>
      </c>
      <c r="J84" s="74" t="s">
        <v>37</v>
      </c>
      <c r="K84" s="65">
        <v>13551357.93</v>
      </c>
      <c r="L84" s="66">
        <v>44258</v>
      </c>
      <c r="M84" s="81" t="s">
        <v>184</v>
      </c>
      <c r="N84" s="60" t="s">
        <v>82</v>
      </c>
      <c r="O84" s="67" t="s">
        <v>89</v>
      </c>
    </row>
    <row r="85" spans="1:15" s="25" customFormat="1" ht="99.95" customHeight="1" x14ac:dyDescent="0.25">
      <c r="A85" s="60">
        <v>37</v>
      </c>
      <c r="B85" s="80" t="s">
        <v>77</v>
      </c>
      <c r="C85" s="80" t="s">
        <v>165</v>
      </c>
      <c r="D85" s="74" t="s">
        <v>167</v>
      </c>
      <c r="E85" s="74" t="s">
        <v>85</v>
      </c>
      <c r="F85" s="75" t="s">
        <v>86</v>
      </c>
      <c r="G85" s="75" t="s">
        <v>87</v>
      </c>
      <c r="H85" s="60">
        <v>1</v>
      </c>
      <c r="I85" s="76">
        <v>45272550000</v>
      </c>
      <c r="J85" s="74" t="s">
        <v>168</v>
      </c>
      <c r="K85" s="65">
        <v>14543703.439999999</v>
      </c>
      <c r="L85" s="66">
        <v>44258</v>
      </c>
      <c r="M85" s="66" t="s">
        <v>180</v>
      </c>
      <c r="N85" s="60" t="s">
        <v>82</v>
      </c>
      <c r="O85" s="67" t="s">
        <v>89</v>
      </c>
    </row>
    <row r="86" spans="1:15" s="25" customFormat="1" ht="99.95" customHeight="1" x14ac:dyDescent="0.25">
      <c r="A86" s="60">
        <v>38</v>
      </c>
      <c r="B86" s="80" t="s">
        <v>77</v>
      </c>
      <c r="C86" s="80" t="s">
        <v>165</v>
      </c>
      <c r="D86" s="74" t="s">
        <v>169</v>
      </c>
      <c r="E86" s="74" t="s">
        <v>85</v>
      </c>
      <c r="F86" s="75" t="s">
        <v>86</v>
      </c>
      <c r="G86" s="75" t="s">
        <v>87</v>
      </c>
      <c r="H86" s="60">
        <v>1</v>
      </c>
      <c r="I86" s="76">
        <v>45000000000</v>
      </c>
      <c r="J86" s="74" t="s">
        <v>37</v>
      </c>
      <c r="K86" s="65">
        <v>48389302.899999999</v>
      </c>
      <c r="L86" s="66">
        <v>44258</v>
      </c>
      <c r="M86" s="66" t="s">
        <v>181</v>
      </c>
      <c r="N86" s="60" t="s">
        <v>82</v>
      </c>
      <c r="O86" s="67" t="s">
        <v>89</v>
      </c>
    </row>
    <row r="87" spans="1:15" s="25" customFormat="1" ht="99.95" customHeight="1" x14ac:dyDescent="0.25">
      <c r="A87" s="60"/>
      <c r="B87" s="80" t="s">
        <v>210</v>
      </c>
      <c r="C87" s="80" t="s">
        <v>211</v>
      </c>
      <c r="D87" s="74" t="s">
        <v>212</v>
      </c>
      <c r="E87" s="60" t="s">
        <v>114</v>
      </c>
      <c r="F87" s="75">
        <v>839</v>
      </c>
      <c r="G87" s="68" t="s">
        <v>213</v>
      </c>
      <c r="H87" s="60">
        <v>1</v>
      </c>
      <c r="I87" s="76">
        <v>45000000000</v>
      </c>
      <c r="J87" s="74" t="s">
        <v>201</v>
      </c>
      <c r="K87" s="65">
        <v>33740106.03859999</v>
      </c>
      <c r="L87" s="66">
        <v>44258</v>
      </c>
      <c r="M87" s="66" t="s">
        <v>214</v>
      </c>
      <c r="N87" s="60" t="s">
        <v>119</v>
      </c>
      <c r="O87" s="67" t="s">
        <v>89</v>
      </c>
    </row>
    <row r="88" spans="1:15" s="25" customFormat="1" ht="99.95" customHeight="1" x14ac:dyDescent="0.25">
      <c r="A88" s="60"/>
      <c r="B88" s="80" t="s">
        <v>77</v>
      </c>
      <c r="C88" s="80" t="s">
        <v>165</v>
      </c>
      <c r="D88" s="74" t="s">
        <v>198</v>
      </c>
      <c r="E88" s="60" t="s">
        <v>80</v>
      </c>
      <c r="F88" s="75" t="s">
        <v>86</v>
      </c>
      <c r="G88" s="68" t="s">
        <v>53</v>
      </c>
      <c r="H88" s="60">
        <v>1</v>
      </c>
      <c r="I88" s="76">
        <v>45272550000</v>
      </c>
      <c r="J88" s="74" t="s">
        <v>168</v>
      </c>
      <c r="K88" s="65">
        <v>15739937.35</v>
      </c>
      <c r="L88" s="66">
        <v>44289</v>
      </c>
      <c r="M88" s="66" t="s">
        <v>199</v>
      </c>
      <c r="N88" s="60" t="s">
        <v>82</v>
      </c>
      <c r="O88" s="67" t="s">
        <v>89</v>
      </c>
    </row>
    <row r="89" spans="1:15" s="25" customFormat="1" ht="99.95" customHeight="1" x14ac:dyDescent="0.25">
      <c r="A89" s="71"/>
      <c r="B89" s="80" t="s">
        <v>77</v>
      </c>
      <c r="C89" s="80" t="s">
        <v>165</v>
      </c>
      <c r="D89" s="74" t="s">
        <v>200</v>
      </c>
      <c r="E89" s="60" t="s">
        <v>80</v>
      </c>
      <c r="F89" s="75" t="s">
        <v>86</v>
      </c>
      <c r="G89" s="68" t="s">
        <v>53</v>
      </c>
      <c r="H89" s="60">
        <v>1</v>
      </c>
      <c r="I89" s="76">
        <v>45000000000</v>
      </c>
      <c r="J89" s="60" t="s">
        <v>37</v>
      </c>
      <c r="K89" s="65">
        <v>1987029.25</v>
      </c>
      <c r="L89" s="66">
        <v>44289</v>
      </c>
      <c r="M89" s="66" t="s">
        <v>202</v>
      </c>
      <c r="N89" s="60" t="s">
        <v>82</v>
      </c>
      <c r="O89" s="67" t="s">
        <v>89</v>
      </c>
    </row>
    <row r="90" spans="1:15" s="25" customFormat="1" ht="99.95" customHeight="1" x14ac:dyDescent="0.25">
      <c r="A90" s="71"/>
      <c r="B90" s="71" t="s">
        <v>101</v>
      </c>
      <c r="C90" s="60" t="s">
        <v>78</v>
      </c>
      <c r="D90" s="60" t="s">
        <v>203</v>
      </c>
      <c r="E90" s="60" t="s">
        <v>80</v>
      </c>
      <c r="F90" s="68" t="s">
        <v>178</v>
      </c>
      <c r="G90" s="68" t="s">
        <v>204</v>
      </c>
      <c r="H90" s="68" t="s">
        <v>94</v>
      </c>
      <c r="I90" s="69">
        <v>45000000000</v>
      </c>
      <c r="J90" s="60" t="s">
        <v>37</v>
      </c>
      <c r="K90" s="65">
        <v>4112633.64</v>
      </c>
      <c r="L90" s="66">
        <v>44287</v>
      </c>
      <c r="M90" s="66" t="s">
        <v>205</v>
      </c>
      <c r="N90" s="60" t="s">
        <v>82</v>
      </c>
      <c r="O90" s="70" t="s">
        <v>45</v>
      </c>
    </row>
    <row r="91" spans="1:15" s="25" customFormat="1" ht="99.95" customHeight="1" x14ac:dyDescent="0.25">
      <c r="A91" s="60">
        <v>35</v>
      </c>
      <c r="B91" s="73" t="s">
        <v>77</v>
      </c>
      <c r="C91" s="60" t="s">
        <v>78</v>
      </c>
      <c r="D91" s="74" t="s">
        <v>163</v>
      </c>
      <c r="E91" s="74" t="s">
        <v>85</v>
      </c>
      <c r="F91" s="75" t="s">
        <v>86</v>
      </c>
      <c r="G91" s="75" t="s">
        <v>87</v>
      </c>
      <c r="H91" s="60">
        <v>1</v>
      </c>
      <c r="I91" s="76">
        <v>45000000000</v>
      </c>
      <c r="J91" s="74" t="s">
        <v>37</v>
      </c>
      <c r="K91" s="65">
        <v>87793998.819999993</v>
      </c>
      <c r="L91" s="66">
        <v>44289</v>
      </c>
      <c r="M91" s="66" t="s">
        <v>164</v>
      </c>
      <c r="N91" s="60" t="s">
        <v>82</v>
      </c>
      <c r="O91" s="67" t="s">
        <v>89</v>
      </c>
    </row>
    <row r="92" spans="1:15" s="25" customFormat="1" ht="99.95" customHeight="1" x14ac:dyDescent="0.25">
      <c r="A92" s="60">
        <v>4</v>
      </c>
      <c r="B92" s="106" t="s">
        <v>55</v>
      </c>
      <c r="C92" s="106" t="s">
        <v>67</v>
      </c>
      <c r="D92" s="106" t="s">
        <v>70</v>
      </c>
      <c r="E92" s="106" t="s">
        <v>71</v>
      </c>
      <c r="F92" s="106">
        <v>876</v>
      </c>
      <c r="G92" s="106" t="s">
        <v>53</v>
      </c>
      <c r="H92" s="107">
        <v>1</v>
      </c>
      <c r="I92" s="69">
        <v>45000000000</v>
      </c>
      <c r="J92" s="60" t="s">
        <v>37</v>
      </c>
      <c r="K92" s="65">
        <v>7329197.7800000003</v>
      </c>
      <c r="L92" s="66">
        <v>44378</v>
      </c>
      <c r="M92" s="66">
        <v>44713</v>
      </c>
      <c r="N92" s="60" t="s">
        <v>50</v>
      </c>
      <c r="O92" s="70" t="s">
        <v>45</v>
      </c>
    </row>
    <row r="93" spans="1:15" s="25" customFormat="1" ht="99.95" customHeight="1" x14ac:dyDescent="0.25">
      <c r="A93" s="61">
        <v>2</v>
      </c>
      <c r="B93" s="61" t="s">
        <v>55</v>
      </c>
      <c r="C93" s="61" t="s">
        <v>67</v>
      </c>
      <c r="D93" s="61" t="s">
        <v>68</v>
      </c>
      <c r="E93" s="61" t="s">
        <v>69</v>
      </c>
      <c r="F93" s="61">
        <v>876</v>
      </c>
      <c r="G93" s="61" t="s">
        <v>53</v>
      </c>
      <c r="H93" s="61">
        <v>1</v>
      </c>
      <c r="I93" s="69">
        <v>45000000000</v>
      </c>
      <c r="J93" s="61" t="s">
        <v>37</v>
      </c>
      <c r="K93" s="65">
        <v>6499460.8799999999</v>
      </c>
      <c r="L93" s="66">
        <v>44409</v>
      </c>
      <c r="M93" s="66">
        <v>44753</v>
      </c>
      <c r="N93" s="61" t="s">
        <v>50</v>
      </c>
      <c r="O93" s="61" t="s">
        <v>45</v>
      </c>
    </row>
    <row r="94" spans="1:15" ht="24" customHeight="1" x14ac:dyDescent="0.25">
      <c r="A94" s="130" t="s">
        <v>38</v>
      </c>
      <c r="B94" s="131"/>
      <c r="C94" s="131"/>
      <c r="D94" s="131"/>
      <c r="E94" s="131"/>
      <c r="F94" s="131"/>
      <c r="G94" s="131"/>
      <c r="H94" s="131"/>
      <c r="I94" s="131"/>
      <c r="J94" s="132"/>
      <c r="K94" s="59">
        <f>SUM(K63:K93)</f>
        <v>1785129013.8186002</v>
      </c>
      <c r="L94" s="127"/>
      <c r="M94" s="128"/>
      <c r="N94" s="128"/>
      <c r="O94" s="129"/>
    </row>
    <row r="95" spans="1:15" ht="17.25" customHeight="1" x14ac:dyDescent="0.25">
      <c r="A95" s="11"/>
      <c r="B95" s="11"/>
      <c r="C95" s="11"/>
      <c r="D95" s="23"/>
      <c r="E95" s="23"/>
      <c r="F95" s="11"/>
      <c r="G95" s="11"/>
      <c r="H95" s="11"/>
      <c r="I95" s="11"/>
      <c r="J95" s="11"/>
      <c r="K95" s="12"/>
      <c r="L95" s="13"/>
      <c r="M95" s="13"/>
      <c r="N95" s="13"/>
      <c r="O95" s="13"/>
    </row>
    <row r="96" spans="1:15" ht="20.25" x14ac:dyDescent="0.3">
      <c r="B96" s="14" t="s">
        <v>72</v>
      </c>
      <c r="C96" s="14"/>
      <c r="D96" s="22"/>
      <c r="E96" s="22"/>
      <c r="F96" s="14"/>
      <c r="G96" s="14"/>
      <c r="H96" s="14"/>
      <c r="I96" s="14"/>
      <c r="J96" s="14"/>
      <c r="K96" s="14"/>
      <c r="L96" s="14"/>
    </row>
    <row r="97" spans="1:15" ht="17.25" customHeight="1" x14ac:dyDescent="0.3">
      <c r="A97" s="11"/>
      <c r="B97" s="17"/>
      <c r="C97" s="17"/>
      <c r="D97" s="24"/>
      <c r="E97" s="24"/>
      <c r="F97" s="17"/>
      <c r="G97" s="17"/>
      <c r="H97" s="17"/>
      <c r="I97" s="17"/>
      <c r="J97" s="17"/>
      <c r="K97" s="18"/>
      <c r="L97" s="19"/>
      <c r="M97" s="13"/>
      <c r="N97" s="13"/>
      <c r="O97" s="13"/>
    </row>
    <row r="98" spans="1:15" ht="20.25" x14ac:dyDescent="0.3">
      <c r="B98" s="14"/>
      <c r="C98" s="14"/>
      <c r="D98" s="22"/>
      <c r="E98" s="22"/>
      <c r="F98" s="14"/>
      <c r="G98" s="14"/>
      <c r="H98" s="14"/>
      <c r="I98" s="14"/>
      <c r="J98" s="14"/>
      <c r="K98" s="14"/>
      <c r="L98" s="14"/>
    </row>
    <row r="99" spans="1:15" ht="20.25" x14ac:dyDescent="0.3">
      <c r="B99" s="14" t="s">
        <v>73</v>
      </c>
      <c r="C99" s="14"/>
      <c r="D99" s="22"/>
      <c r="E99" s="22"/>
      <c r="F99" s="14"/>
      <c r="G99" s="14"/>
      <c r="H99" s="14"/>
      <c r="I99" s="14"/>
      <c r="J99" s="20"/>
      <c r="K99" s="14"/>
      <c r="L99" s="14"/>
    </row>
    <row r="100" spans="1:15" ht="20.25" x14ac:dyDescent="0.3">
      <c r="B100" s="14"/>
      <c r="C100" s="14"/>
      <c r="D100" s="22"/>
      <c r="E100" s="22"/>
      <c r="F100" s="14"/>
      <c r="G100" s="14"/>
      <c r="H100" s="14"/>
      <c r="I100" s="14"/>
      <c r="J100" s="20"/>
      <c r="K100" s="14"/>
      <c r="L100" s="14"/>
    </row>
    <row r="101" spans="1:15" ht="20.25" x14ac:dyDescent="0.3">
      <c r="B101" s="14" t="s">
        <v>209</v>
      </c>
      <c r="C101" s="14"/>
      <c r="D101" s="22"/>
      <c r="E101" s="22"/>
      <c r="F101" s="14"/>
      <c r="G101" s="14"/>
      <c r="H101" s="14"/>
      <c r="I101" s="14"/>
      <c r="J101" s="14"/>
      <c r="K101" s="14"/>
      <c r="L101" s="14"/>
    </row>
  </sheetData>
  <autoFilter ref="A24:O94"/>
  <mergeCells count="36">
    <mergeCell ref="L94:O94"/>
    <mergeCell ref="A94:J94"/>
    <mergeCell ref="A3:D3"/>
    <mergeCell ref="K3:O10"/>
    <mergeCell ref="A4:B4"/>
    <mergeCell ref="A5:B5"/>
    <mergeCell ref="A12:O12"/>
    <mergeCell ref="A19:D19"/>
    <mergeCell ref="E19:O19"/>
    <mergeCell ref="A20:D20"/>
    <mergeCell ref="E20:O20"/>
    <mergeCell ref="D22:D23"/>
    <mergeCell ref="E22:E23"/>
    <mergeCell ref="F22:G22"/>
    <mergeCell ref="K22:K23"/>
    <mergeCell ref="L22:M22"/>
    <mergeCell ref="E18:O18"/>
    <mergeCell ref="A14:D14"/>
    <mergeCell ref="E14:O14"/>
    <mergeCell ref="A15:D15"/>
    <mergeCell ref="E15:O15"/>
    <mergeCell ref="E16:O16"/>
    <mergeCell ref="A17:D17"/>
    <mergeCell ref="E17:O17"/>
    <mergeCell ref="A18:D18"/>
    <mergeCell ref="A44:O44"/>
    <mergeCell ref="H22:H23"/>
    <mergeCell ref="I22:J22"/>
    <mergeCell ref="B21:B23"/>
    <mergeCell ref="C21:C23"/>
    <mergeCell ref="L43:O43"/>
    <mergeCell ref="A43:J43"/>
    <mergeCell ref="A21:A23"/>
    <mergeCell ref="D21:M21"/>
    <mergeCell ref="N21:N23"/>
    <mergeCell ref="O21:O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0" fitToHeight="0" orientation="landscape" r:id="rId2"/>
  <rowBreaks count="5" manualBreakCount="5">
    <brk id="30" max="14" man="1"/>
    <brk id="36" max="14" man="1"/>
    <brk id="59" max="14" man="1"/>
    <brk id="72" max="14" man="1"/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Федосеева Евгения Владимировна</cp:lastModifiedBy>
  <cp:lastPrinted>2021-03-02T14:30:07Z</cp:lastPrinted>
  <dcterms:created xsi:type="dcterms:W3CDTF">2018-11-16T08:00:52Z</dcterms:created>
  <dcterms:modified xsi:type="dcterms:W3CDTF">2021-03-04T05:38:33Z</dcterms:modified>
</cp:coreProperties>
</file>